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MBDA14\Orientation Mobility\O&amp;M Inventory\Ron\"/>
    </mc:Choice>
  </mc:AlternateContent>
  <bookViews>
    <workbookView xWindow="0" yWindow="60" windowWidth="14235" windowHeight="11250" tabRatio="993"/>
  </bookViews>
  <sheets>
    <sheet name="Front Page" sheetId="1" r:id="rId1"/>
    <sheet name="Concept" sheetId="2" r:id="rId2"/>
    <sheet name="Move" sheetId="3" r:id="rId3"/>
    <sheet name="Single Rm" sheetId="4" r:id="rId4"/>
    <sheet name="Indoors" sheetId="6" r:id="rId5"/>
    <sheet name="Self Protect" sheetId="7" r:id="rId6"/>
    <sheet name="Guided" sheetId="8" r:id="rId7"/>
    <sheet name="Cane Skill" sheetId="9" r:id="rId8"/>
    <sheet name="Sidewalk" sheetId="11" r:id="rId9"/>
    <sheet name="Street Cross" sheetId="13" r:id="rId10"/>
    <sheet name="Orientation" sheetId="10" r:id="rId11"/>
    <sheet name="Public Tran" sheetId="14" r:id="rId12"/>
    <sheet name="Atypical" sheetId="15" r:id="rId13"/>
    <sheet name="Rural" sheetId="16" r:id="rId14"/>
    <sheet name="Vis Spec" sheetId="17" r:id="rId15"/>
    <sheet name="Commun" sheetId="18" r:id="rId16"/>
  </sheets>
  <calcPr calcId="152511"/>
</workbook>
</file>

<file path=xl/calcChain.xml><?xml version="1.0" encoding="utf-8"?>
<calcChain xmlns="http://schemas.openxmlformats.org/spreadsheetml/2006/main">
  <c r="N70" i="4" l="1"/>
  <c r="N65" i="4"/>
  <c r="N58" i="4"/>
  <c r="N51" i="4"/>
  <c r="N45" i="4"/>
  <c r="N75" i="4" s="1"/>
  <c r="N76" i="4" s="1"/>
  <c r="N77" i="4" s="1"/>
  <c r="N28" i="4"/>
  <c r="N23" i="4"/>
  <c r="N16" i="4"/>
  <c r="N9" i="4"/>
  <c r="N3" i="4"/>
  <c r="N33" i="4" s="1"/>
  <c r="N34" i="4" s="1"/>
  <c r="N35" i="4" s="1"/>
  <c r="L70" i="4"/>
  <c r="L65" i="4"/>
  <c r="L58" i="4"/>
  <c r="L51" i="4"/>
  <c r="L45" i="4"/>
  <c r="L75" i="4" s="1"/>
  <c r="L76" i="4" s="1"/>
  <c r="L77" i="4" s="1"/>
  <c r="L28" i="4"/>
  <c r="L23" i="4"/>
  <c r="L16" i="4"/>
  <c r="L9" i="4"/>
  <c r="L3" i="4"/>
  <c r="L33" i="4" s="1"/>
  <c r="L34" i="4" s="1"/>
  <c r="L35" i="4" s="1"/>
  <c r="J70" i="4"/>
  <c r="J65" i="4"/>
  <c r="J58" i="4"/>
  <c r="J51" i="4"/>
  <c r="J45" i="4"/>
  <c r="J75" i="4" s="1"/>
  <c r="J76" i="4" s="1"/>
  <c r="J77" i="4" s="1"/>
  <c r="J28" i="4"/>
  <c r="J23" i="4"/>
  <c r="J16" i="4"/>
  <c r="J9" i="4"/>
  <c r="J3" i="4"/>
  <c r="J33" i="4" s="1"/>
  <c r="J34" i="4" s="1"/>
  <c r="J35" i="4" s="1"/>
  <c r="H70" i="4"/>
  <c r="H65" i="4"/>
  <c r="H58" i="4"/>
  <c r="H51" i="4"/>
  <c r="H45" i="4"/>
  <c r="H75" i="4" s="1"/>
  <c r="H76" i="4" s="1"/>
  <c r="H77" i="4" s="1"/>
  <c r="H28" i="4"/>
  <c r="H23" i="4"/>
  <c r="H16" i="4"/>
  <c r="H9" i="4"/>
  <c r="H3" i="4"/>
  <c r="H33" i="4" s="1"/>
  <c r="H34" i="4" s="1"/>
  <c r="H35" i="4" s="1"/>
  <c r="F70" i="4"/>
  <c r="F65" i="4"/>
  <c r="F58" i="4"/>
  <c r="F51" i="4"/>
  <c r="F45" i="4"/>
  <c r="F75" i="4" s="1"/>
  <c r="F76" i="4" s="1"/>
  <c r="F77" i="4" s="1"/>
  <c r="F28" i="4"/>
  <c r="F23" i="4"/>
  <c r="F16" i="4"/>
  <c r="F9" i="4"/>
  <c r="F3" i="4"/>
  <c r="F33" i="4" s="1"/>
  <c r="F34" i="4" s="1"/>
  <c r="F35" i="4" s="1"/>
  <c r="D70" i="4"/>
  <c r="D65" i="4"/>
  <c r="D58" i="4"/>
  <c r="D51" i="4"/>
  <c r="D75" i="4" s="1"/>
  <c r="D76" i="4" s="1"/>
  <c r="D77" i="4" s="1"/>
  <c r="D45" i="4"/>
  <c r="D28" i="4"/>
  <c r="D23" i="4"/>
  <c r="D16" i="4"/>
  <c r="D9" i="4"/>
  <c r="D33" i="4" s="1"/>
  <c r="D34" i="4" s="1"/>
  <c r="D35" i="4" s="1"/>
  <c r="D3" i="4"/>
  <c r="K10" i="1" l="1"/>
  <c r="M17" i="1"/>
  <c r="L17" i="1"/>
  <c r="K17" i="1"/>
  <c r="J17" i="1"/>
  <c r="I17" i="1"/>
  <c r="H17" i="1"/>
  <c r="G17" i="1"/>
  <c r="F17" i="1"/>
  <c r="E17" i="1"/>
  <c r="D17" i="1"/>
  <c r="C17" i="1"/>
  <c r="M16" i="1"/>
  <c r="L16" i="1"/>
  <c r="K16" i="1"/>
  <c r="J16" i="1"/>
  <c r="I16" i="1"/>
  <c r="H16" i="1"/>
  <c r="G16" i="1"/>
  <c r="F16" i="1"/>
  <c r="E16" i="1"/>
  <c r="D16" i="1"/>
  <c r="C16" i="1"/>
  <c r="M15" i="1"/>
  <c r="L15" i="1"/>
  <c r="K15" i="1"/>
  <c r="J15" i="1"/>
  <c r="I15" i="1"/>
  <c r="H15" i="1"/>
  <c r="G15" i="1"/>
  <c r="F15" i="1"/>
  <c r="E15" i="1"/>
  <c r="D15" i="1"/>
  <c r="C15" i="1"/>
  <c r="B15" i="1"/>
  <c r="M14" i="1"/>
  <c r="L14" i="1"/>
  <c r="K14" i="1"/>
  <c r="J14" i="1"/>
  <c r="I14" i="1"/>
  <c r="H14" i="1"/>
  <c r="G14" i="1"/>
  <c r="F14" i="1"/>
  <c r="E14" i="1"/>
  <c r="D14" i="1"/>
  <c r="C14" i="1"/>
  <c r="B14" i="1"/>
  <c r="M13" i="1"/>
  <c r="L13" i="1"/>
  <c r="K13" i="1"/>
  <c r="J13" i="1"/>
  <c r="I13" i="1"/>
  <c r="H13" i="1"/>
  <c r="G13" i="1"/>
  <c r="F13" i="1"/>
  <c r="E13" i="1"/>
  <c r="D13" i="1"/>
  <c r="C13" i="1"/>
  <c r="B13" i="1"/>
  <c r="M12" i="1"/>
  <c r="L12" i="1"/>
  <c r="K12" i="1"/>
  <c r="J12" i="1"/>
  <c r="I12" i="1"/>
  <c r="H12" i="1"/>
  <c r="G12" i="1"/>
  <c r="F12" i="1"/>
  <c r="E12" i="1"/>
  <c r="D12" i="1"/>
  <c r="C12" i="1"/>
  <c r="B12" i="1"/>
  <c r="M11" i="1"/>
  <c r="L11" i="1"/>
  <c r="K11" i="1"/>
  <c r="J11" i="1"/>
  <c r="I11" i="1"/>
  <c r="H11" i="1"/>
  <c r="G11" i="1"/>
  <c r="F11" i="1"/>
  <c r="E11" i="1"/>
  <c r="D11" i="1"/>
  <c r="C11" i="1"/>
  <c r="M10" i="1"/>
  <c r="L10" i="1"/>
  <c r="J10" i="1"/>
  <c r="I10" i="1"/>
  <c r="H10" i="1"/>
  <c r="F10" i="1"/>
  <c r="E10" i="1"/>
  <c r="D10" i="1"/>
  <c r="C10" i="1"/>
  <c r="M9" i="1"/>
  <c r="L9" i="1"/>
  <c r="K9" i="1"/>
  <c r="J9" i="1"/>
  <c r="I9" i="1"/>
  <c r="H9" i="1"/>
  <c r="G9" i="1"/>
  <c r="F9" i="1"/>
  <c r="E9" i="1"/>
  <c r="D9" i="1"/>
  <c r="M8" i="1"/>
  <c r="L8" i="1"/>
  <c r="K8" i="1"/>
  <c r="J8" i="1"/>
  <c r="I8" i="1"/>
  <c r="H8" i="1"/>
  <c r="G8" i="1"/>
  <c r="F8" i="1"/>
  <c r="E8" i="1"/>
  <c r="D8" i="1"/>
  <c r="C8" i="1"/>
  <c r="M6" i="1"/>
  <c r="L6" i="1"/>
  <c r="K6" i="1"/>
  <c r="J6" i="1"/>
  <c r="I6" i="1"/>
  <c r="H6" i="1"/>
  <c r="D6" i="1"/>
  <c r="E6" i="1"/>
  <c r="F6" i="1"/>
  <c r="G6" i="1"/>
  <c r="C6" i="1"/>
  <c r="M5" i="1"/>
  <c r="L5" i="1"/>
  <c r="K5" i="1"/>
  <c r="J5" i="1"/>
  <c r="I5" i="1"/>
  <c r="H5" i="1"/>
  <c r="G5" i="1"/>
  <c r="F5" i="1"/>
  <c r="E5" i="1"/>
  <c r="D5" i="1"/>
  <c r="C5" i="1"/>
  <c r="B5" i="1"/>
  <c r="M4" i="1"/>
  <c r="L4" i="1"/>
  <c r="K4" i="1"/>
  <c r="J4" i="1"/>
  <c r="I4" i="1"/>
  <c r="H4" i="1"/>
  <c r="G4" i="1"/>
  <c r="F4" i="1"/>
  <c r="D4" i="1"/>
  <c r="C4" i="1"/>
  <c r="M3" i="1"/>
  <c r="L3" i="1"/>
  <c r="K3" i="1"/>
  <c r="J3" i="1"/>
  <c r="I3" i="1"/>
  <c r="H3" i="1"/>
  <c r="G3" i="1"/>
  <c r="F3" i="1"/>
  <c r="E3" i="1"/>
  <c r="D3" i="1"/>
  <c r="C3" i="1"/>
  <c r="M7" i="1"/>
  <c r="L7" i="1"/>
  <c r="K7" i="1"/>
  <c r="J7" i="1"/>
  <c r="I7" i="1"/>
  <c r="H7" i="1"/>
  <c r="N43" i="7"/>
  <c r="N44" i="7" s="1"/>
  <c r="L43" i="7"/>
  <c r="L44" i="7" s="1"/>
  <c r="J43" i="7"/>
  <c r="J44" i="7" s="1"/>
  <c r="H43" i="7"/>
  <c r="H44" i="7" s="1"/>
  <c r="F43" i="7"/>
  <c r="F44" i="7" s="1"/>
  <c r="D43" i="7"/>
  <c r="D44" i="7" s="1"/>
  <c r="N89" i="15" l="1"/>
  <c r="N90" i="15" s="1"/>
  <c r="N91" i="15" s="1"/>
  <c r="L89" i="15"/>
  <c r="L90" i="15" s="1"/>
  <c r="L91" i="15" s="1"/>
  <c r="J89" i="15"/>
  <c r="J90" i="15" s="1"/>
  <c r="J91" i="15" s="1"/>
  <c r="H89" i="15"/>
  <c r="H90" i="15" s="1"/>
  <c r="H91" i="15" s="1"/>
  <c r="F89" i="15"/>
  <c r="F90" i="15" s="1"/>
  <c r="F91" i="15" s="1"/>
  <c r="D89" i="15"/>
  <c r="D90" i="15" s="1"/>
  <c r="D91" i="15" s="1"/>
  <c r="N41" i="15"/>
  <c r="N42" i="15" s="1"/>
  <c r="N40" i="15"/>
  <c r="L41" i="15"/>
  <c r="L42" i="15" s="1"/>
  <c r="L40" i="15"/>
  <c r="J41" i="15"/>
  <c r="J42" i="15" s="1"/>
  <c r="J40" i="15"/>
  <c r="H41" i="15"/>
  <c r="H42" i="15" s="1"/>
  <c r="H40" i="15"/>
  <c r="F41" i="15"/>
  <c r="F42" i="15" s="1"/>
  <c r="F40" i="15"/>
  <c r="D41" i="15"/>
  <c r="N62" i="2"/>
  <c r="N57" i="2"/>
  <c r="N48" i="2"/>
  <c r="N42" i="2"/>
  <c r="N69" i="2" s="1"/>
  <c r="N70" i="2" s="1"/>
  <c r="N71" i="2" s="1"/>
  <c r="L62" i="2"/>
  <c r="L57" i="2"/>
  <c r="L48" i="2"/>
  <c r="L42" i="2"/>
  <c r="L69" i="2" s="1"/>
  <c r="L70" i="2" s="1"/>
  <c r="L71" i="2" s="1"/>
  <c r="J62" i="2"/>
  <c r="J57" i="2"/>
  <c r="J48" i="2"/>
  <c r="J42" i="2"/>
  <c r="J69" i="2" s="1"/>
  <c r="J70" i="2" s="1"/>
  <c r="J71" i="2" s="1"/>
  <c r="H62" i="2"/>
  <c r="H57" i="2"/>
  <c r="H48" i="2"/>
  <c r="H42" i="2"/>
  <c r="H69" i="2" s="1"/>
  <c r="H70" i="2" s="1"/>
  <c r="H71" i="2" s="1"/>
  <c r="F62" i="2"/>
  <c r="F57" i="2"/>
  <c r="F48" i="2"/>
  <c r="F42" i="2"/>
  <c r="F69" i="2" s="1"/>
  <c r="F70" i="2" s="1"/>
  <c r="F71" i="2" s="1"/>
  <c r="D62" i="2"/>
  <c r="D57" i="2"/>
  <c r="D48" i="2"/>
  <c r="D42" i="2"/>
  <c r="D69" i="2" s="1"/>
  <c r="D70" i="2" s="1"/>
  <c r="D71" i="2" s="1"/>
  <c r="N23" i="2"/>
  <c r="N18" i="2"/>
  <c r="N9" i="2"/>
  <c r="N3" i="2"/>
  <c r="N30" i="2" s="1"/>
  <c r="N31" i="2" s="1"/>
  <c r="N32" i="2" s="1"/>
  <c r="L23" i="2"/>
  <c r="L18" i="2"/>
  <c r="L9" i="2"/>
  <c r="L3" i="2"/>
  <c r="L30" i="2" s="1"/>
  <c r="L31" i="2" s="1"/>
  <c r="L32" i="2" s="1"/>
  <c r="J23" i="2"/>
  <c r="J18" i="2"/>
  <c r="J9" i="2"/>
  <c r="J3" i="2"/>
  <c r="J30" i="2" s="1"/>
  <c r="J31" i="2" s="1"/>
  <c r="J32" i="2" s="1"/>
  <c r="H23" i="2"/>
  <c r="H18" i="2"/>
  <c r="H9" i="2"/>
  <c r="H3" i="2"/>
  <c r="H30" i="2" s="1"/>
  <c r="H31" i="2" s="1"/>
  <c r="H32" i="2" s="1"/>
  <c r="F23" i="2"/>
  <c r="F18" i="2"/>
  <c r="F9" i="2"/>
  <c r="F3" i="2"/>
  <c r="F30" i="2" s="1"/>
  <c r="F31" i="2" s="1"/>
  <c r="F32" i="2" s="1"/>
  <c r="D3" i="2"/>
  <c r="D9" i="2"/>
  <c r="D18" i="2"/>
  <c r="D23" i="2"/>
  <c r="N61" i="3"/>
  <c r="N53" i="3"/>
  <c r="N47" i="3"/>
  <c r="N41" i="3"/>
  <c r="N67" i="3" s="1"/>
  <c r="N68" i="3" s="1"/>
  <c r="N69" i="3" s="1"/>
  <c r="L61" i="3"/>
  <c r="L53" i="3"/>
  <c r="L47" i="3"/>
  <c r="L41" i="3"/>
  <c r="L67" i="3" s="1"/>
  <c r="L68" i="3" s="1"/>
  <c r="L69" i="3" s="1"/>
  <c r="J61" i="3"/>
  <c r="J53" i="3"/>
  <c r="J47" i="3"/>
  <c r="J41" i="3"/>
  <c r="J67" i="3" s="1"/>
  <c r="J68" i="3" s="1"/>
  <c r="J69" i="3" s="1"/>
  <c r="H61" i="3"/>
  <c r="H53" i="3"/>
  <c r="H47" i="3"/>
  <c r="H41" i="3"/>
  <c r="H67" i="3" s="1"/>
  <c r="H68" i="3" s="1"/>
  <c r="H69" i="3" s="1"/>
  <c r="F61" i="3"/>
  <c r="F53" i="3"/>
  <c r="F47" i="3"/>
  <c r="F41" i="3"/>
  <c r="F67" i="3" s="1"/>
  <c r="F68" i="3" s="1"/>
  <c r="F69" i="3" s="1"/>
  <c r="D61" i="3"/>
  <c r="D53" i="3"/>
  <c r="D47" i="3"/>
  <c r="D41" i="3"/>
  <c r="D67" i="3" s="1"/>
  <c r="D68" i="3" s="1"/>
  <c r="D69" i="3" s="1"/>
  <c r="N23" i="3"/>
  <c r="N15" i="3"/>
  <c r="N9" i="3"/>
  <c r="N3" i="3"/>
  <c r="N29" i="3" s="1"/>
  <c r="N30" i="3" s="1"/>
  <c r="N31" i="3" s="1"/>
  <c r="L23" i="3"/>
  <c r="L15" i="3"/>
  <c r="L9" i="3"/>
  <c r="L3" i="3"/>
  <c r="L29" i="3" s="1"/>
  <c r="L30" i="3" s="1"/>
  <c r="L31" i="3" s="1"/>
  <c r="J23" i="3"/>
  <c r="J15" i="3"/>
  <c r="J9" i="3"/>
  <c r="J3" i="3"/>
  <c r="J29" i="3" s="1"/>
  <c r="J30" i="3" s="1"/>
  <c r="J31" i="3" s="1"/>
  <c r="E4" i="1" s="1"/>
  <c r="H23" i="3"/>
  <c r="H15" i="3"/>
  <c r="H9" i="3"/>
  <c r="H3" i="3"/>
  <c r="H29" i="3" s="1"/>
  <c r="H30" i="3" s="1"/>
  <c r="H31" i="3" s="1"/>
  <c r="F23" i="3"/>
  <c r="F15" i="3"/>
  <c r="F9" i="3"/>
  <c r="F3" i="3"/>
  <c r="F29" i="3" s="1"/>
  <c r="F30" i="3" s="1"/>
  <c r="F31" i="3" s="1"/>
  <c r="D3" i="3"/>
  <c r="D9" i="3"/>
  <c r="D15" i="3"/>
  <c r="D23" i="3"/>
  <c r="D29" i="3"/>
  <c r="D30" i="3" s="1"/>
  <c r="D31" i="3" s="1"/>
  <c r="B4" i="1" s="1"/>
  <c r="N123" i="6"/>
  <c r="N113" i="6"/>
  <c r="N104" i="6"/>
  <c r="N92" i="6"/>
  <c r="N84" i="6"/>
  <c r="N78" i="6"/>
  <c r="N75" i="6"/>
  <c r="N72" i="6"/>
  <c r="N129" i="6" s="1"/>
  <c r="N130" i="6" s="1"/>
  <c r="N131" i="6" s="1"/>
  <c r="L123" i="6"/>
  <c r="L113" i="6"/>
  <c r="L104" i="6"/>
  <c r="L92" i="6"/>
  <c r="L84" i="6"/>
  <c r="L78" i="6"/>
  <c r="L75" i="6"/>
  <c r="L72" i="6"/>
  <c r="L129" i="6" s="1"/>
  <c r="L130" i="6" s="1"/>
  <c r="L131" i="6" s="1"/>
  <c r="J123" i="6"/>
  <c r="J113" i="6"/>
  <c r="J104" i="6"/>
  <c r="J92" i="6"/>
  <c r="J84" i="6"/>
  <c r="J78" i="6"/>
  <c r="J75" i="6"/>
  <c r="J72" i="6"/>
  <c r="J129" i="6" s="1"/>
  <c r="J130" i="6" s="1"/>
  <c r="J131" i="6" s="1"/>
  <c r="H123" i="6"/>
  <c r="H113" i="6"/>
  <c r="H104" i="6"/>
  <c r="H92" i="6"/>
  <c r="H84" i="6"/>
  <c r="H78" i="6"/>
  <c r="H75" i="6"/>
  <c r="H72" i="6"/>
  <c r="H129" i="6" s="1"/>
  <c r="H130" i="6" s="1"/>
  <c r="H131" i="6" s="1"/>
  <c r="F123" i="6"/>
  <c r="F113" i="6"/>
  <c r="F104" i="6"/>
  <c r="F92" i="6"/>
  <c r="F84" i="6"/>
  <c r="F78" i="6"/>
  <c r="F75" i="6"/>
  <c r="F72" i="6"/>
  <c r="F129" i="6" s="1"/>
  <c r="F130" i="6" s="1"/>
  <c r="F131" i="6" s="1"/>
  <c r="D123" i="6"/>
  <c r="D113" i="6"/>
  <c r="D104" i="6"/>
  <c r="D92" i="6"/>
  <c r="D84" i="6"/>
  <c r="D78" i="6"/>
  <c r="D75" i="6"/>
  <c r="D72" i="6"/>
  <c r="D129" i="6" s="1"/>
  <c r="D130" i="6" s="1"/>
  <c r="D131" i="6" s="1"/>
  <c r="N54" i="6"/>
  <c r="N44" i="6"/>
  <c r="N35" i="6"/>
  <c r="N23" i="6"/>
  <c r="N15" i="6"/>
  <c r="N9" i="6"/>
  <c r="N6" i="6"/>
  <c r="N3" i="6"/>
  <c r="N60" i="6" s="1"/>
  <c r="N61" i="6" s="1"/>
  <c r="N62" i="6" s="1"/>
  <c r="L54" i="6"/>
  <c r="L44" i="6"/>
  <c r="L35" i="6"/>
  <c r="L23" i="6"/>
  <c r="L15" i="6"/>
  <c r="L9" i="6"/>
  <c r="L6" i="6"/>
  <c r="L3" i="6"/>
  <c r="L60" i="6" s="1"/>
  <c r="L61" i="6" s="1"/>
  <c r="L62" i="6" s="1"/>
  <c r="J54" i="6"/>
  <c r="J44" i="6"/>
  <c r="J35" i="6"/>
  <c r="J23" i="6"/>
  <c r="J15" i="6"/>
  <c r="J9" i="6"/>
  <c r="J6" i="6"/>
  <c r="J3" i="6"/>
  <c r="J60" i="6" s="1"/>
  <c r="J61" i="6" s="1"/>
  <c r="J62" i="6" s="1"/>
  <c r="H54" i="6"/>
  <c r="H44" i="6"/>
  <c r="H35" i="6"/>
  <c r="H23" i="6"/>
  <c r="H15" i="6"/>
  <c r="H9" i="6"/>
  <c r="H6" i="6"/>
  <c r="H3" i="6"/>
  <c r="H60" i="6" s="1"/>
  <c r="H61" i="6" s="1"/>
  <c r="H62" i="6" s="1"/>
  <c r="F54" i="6"/>
  <c r="F44" i="6"/>
  <c r="F35" i="6"/>
  <c r="F23" i="6"/>
  <c r="F15" i="6"/>
  <c r="F9" i="6"/>
  <c r="F6" i="6"/>
  <c r="F3" i="6"/>
  <c r="F60" i="6" s="1"/>
  <c r="F61" i="6" s="1"/>
  <c r="F62" i="6" s="1"/>
  <c r="D54" i="6"/>
  <c r="D44" i="6"/>
  <c r="D35" i="6"/>
  <c r="D23" i="6"/>
  <c r="D15" i="6"/>
  <c r="D9" i="6"/>
  <c r="D6" i="6"/>
  <c r="D3" i="6"/>
  <c r="N38" i="7"/>
  <c r="L38" i="7"/>
  <c r="J38" i="7"/>
  <c r="H38" i="7"/>
  <c r="F38" i="7"/>
  <c r="D38" i="7"/>
  <c r="N34" i="7"/>
  <c r="L34" i="7"/>
  <c r="J34" i="7"/>
  <c r="H34" i="7"/>
  <c r="F34" i="7"/>
  <c r="D34" i="7"/>
  <c r="N29" i="7"/>
  <c r="N45" i="7" s="1"/>
  <c r="L29" i="7"/>
  <c r="L45" i="7" s="1"/>
  <c r="J29" i="7"/>
  <c r="J45" i="7" s="1"/>
  <c r="H29" i="7"/>
  <c r="H45" i="7" s="1"/>
  <c r="F29" i="7"/>
  <c r="F45" i="7" s="1"/>
  <c r="D29" i="7"/>
  <c r="D45" i="7" s="1"/>
  <c r="N12" i="7"/>
  <c r="N8" i="7"/>
  <c r="N3" i="7"/>
  <c r="L12" i="7"/>
  <c r="L8" i="7"/>
  <c r="L3" i="7"/>
  <c r="J12" i="7"/>
  <c r="J8" i="7"/>
  <c r="J3" i="7"/>
  <c r="H12" i="7"/>
  <c r="H8" i="7"/>
  <c r="H3" i="7"/>
  <c r="F12" i="7"/>
  <c r="F8" i="7"/>
  <c r="F3" i="7"/>
  <c r="F17" i="7" s="1"/>
  <c r="F18" i="7" s="1"/>
  <c r="D8" i="7"/>
  <c r="D3" i="7"/>
  <c r="D17" i="7" s="1"/>
  <c r="D12" i="7"/>
  <c r="N56" i="8"/>
  <c r="N52" i="8"/>
  <c r="N47" i="8"/>
  <c r="N39" i="8"/>
  <c r="N63" i="8" s="1"/>
  <c r="N64" i="8" s="1"/>
  <c r="N65" i="8" s="1"/>
  <c r="L56" i="8"/>
  <c r="L52" i="8"/>
  <c r="L47" i="8"/>
  <c r="L39" i="8"/>
  <c r="L63" i="8" s="1"/>
  <c r="L64" i="8" s="1"/>
  <c r="L65" i="8" s="1"/>
  <c r="J56" i="8"/>
  <c r="J52" i="8"/>
  <c r="J47" i="8"/>
  <c r="J39" i="8"/>
  <c r="J63" i="8" s="1"/>
  <c r="J64" i="8" s="1"/>
  <c r="J65" i="8" s="1"/>
  <c r="H56" i="8"/>
  <c r="H52" i="8"/>
  <c r="H47" i="8"/>
  <c r="H39" i="8"/>
  <c r="H63" i="8" s="1"/>
  <c r="H64" i="8" s="1"/>
  <c r="H65" i="8" s="1"/>
  <c r="F56" i="8"/>
  <c r="F52" i="8"/>
  <c r="F47" i="8"/>
  <c r="F39" i="8"/>
  <c r="F63" i="8" s="1"/>
  <c r="F64" i="8" s="1"/>
  <c r="F65" i="8" s="1"/>
  <c r="D56" i="8"/>
  <c r="D52" i="8"/>
  <c r="D47" i="8"/>
  <c r="D39" i="8"/>
  <c r="D63" i="8" s="1"/>
  <c r="D64" i="8" s="1"/>
  <c r="D65" i="8" s="1"/>
  <c r="N20" i="8"/>
  <c r="N16" i="8"/>
  <c r="N11" i="8"/>
  <c r="N3" i="8"/>
  <c r="N27" i="8" s="1"/>
  <c r="N28" i="8" s="1"/>
  <c r="N29" i="8" s="1"/>
  <c r="L20" i="8"/>
  <c r="L16" i="8"/>
  <c r="L11" i="8"/>
  <c r="L3" i="8"/>
  <c r="L27" i="8" s="1"/>
  <c r="L28" i="8" s="1"/>
  <c r="L29" i="8" s="1"/>
  <c r="J20" i="8"/>
  <c r="J16" i="8"/>
  <c r="J11" i="8"/>
  <c r="J3" i="8"/>
  <c r="J27" i="8" s="1"/>
  <c r="J28" i="8" s="1"/>
  <c r="J29" i="8" s="1"/>
  <c r="H20" i="8"/>
  <c r="H16" i="8"/>
  <c r="H11" i="8"/>
  <c r="H3" i="8"/>
  <c r="H27" i="8" s="1"/>
  <c r="H28" i="8" s="1"/>
  <c r="H29" i="8" s="1"/>
  <c r="F20" i="8"/>
  <c r="F16" i="8"/>
  <c r="F11" i="8"/>
  <c r="F3" i="8"/>
  <c r="F27" i="8" s="1"/>
  <c r="F28" i="8" s="1"/>
  <c r="F29" i="8" s="1"/>
  <c r="D20" i="8"/>
  <c r="D11" i="8"/>
  <c r="D3" i="8"/>
  <c r="D16" i="8"/>
  <c r="N100" i="9"/>
  <c r="N93" i="9"/>
  <c r="N86" i="9"/>
  <c r="N80" i="9"/>
  <c r="N74" i="9"/>
  <c r="N68" i="9"/>
  <c r="N61" i="9"/>
  <c r="N107" i="9" s="1"/>
  <c r="N108" i="9" s="1"/>
  <c r="N109" i="9" s="1"/>
  <c r="L100" i="9"/>
  <c r="L93" i="9"/>
  <c r="L86" i="9"/>
  <c r="L80" i="9"/>
  <c r="L74" i="9"/>
  <c r="L68" i="9"/>
  <c r="L61" i="9"/>
  <c r="L107" i="9" s="1"/>
  <c r="L108" i="9" s="1"/>
  <c r="L109" i="9" s="1"/>
  <c r="J100" i="9"/>
  <c r="J93" i="9"/>
  <c r="J86" i="9"/>
  <c r="J80" i="9"/>
  <c r="J74" i="9"/>
  <c r="J68" i="9"/>
  <c r="J61" i="9"/>
  <c r="J107" i="9" s="1"/>
  <c r="J108" i="9" s="1"/>
  <c r="J109" i="9" s="1"/>
  <c r="H100" i="9"/>
  <c r="H93" i="9"/>
  <c r="H86" i="9"/>
  <c r="H80" i="9"/>
  <c r="H74" i="9"/>
  <c r="H68" i="9"/>
  <c r="H107" i="9" s="1"/>
  <c r="H108" i="9" s="1"/>
  <c r="H109" i="9" s="1"/>
  <c r="H61" i="9"/>
  <c r="F100" i="9"/>
  <c r="F93" i="9"/>
  <c r="F86" i="9"/>
  <c r="F80" i="9"/>
  <c r="F74" i="9"/>
  <c r="F68" i="9"/>
  <c r="F61" i="9"/>
  <c r="F107" i="9" s="1"/>
  <c r="F108" i="9" s="1"/>
  <c r="F109" i="9" s="1"/>
  <c r="D100" i="9"/>
  <c r="D93" i="9"/>
  <c r="D86" i="9"/>
  <c r="D80" i="9"/>
  <c r="D74" i="9"/>
  <c r="D68" i="9"/>
  <c r="D61" i="9"/>
  <c r="D107" i="9" s="1"/>
  <c r="D108" i="9" s="1"/>
  <c r="D109" i="9" s="1"/>
  <c r="N42" i="9"/>
  <c r="N35" i="9"/>
  <c r="N28" i="9"/>
  <c r="N22" i="9"/>
  <c r="N16" i="9"/>
  <c r="N10" i="9"/>
  <c r="N3" i="9"/>
  <c r="N49" i="9" s="1"/>
  <c r="N50" i="9" s="1"/>
  <c r="N51" i="9" s="1"/>
  <c r="L42" i="9"/>
  <c r="L35" i="9"/>
  <c r="L28" i="9"/>
  <c r="L22" i="9"/>
  <c r="L16" i="9"/>
  <c r="L10" i="9"/>
  <c r="L49" i="9" s="1"/>
  <c r="L50" i="9" s="1"/>
  <c r="L51" i="9" s="1"/>
  <c r="L3" i="9"/>
  <c r="J42" i="9"/>
  <c r="J35" i="9"/>
  <c r="J28" i="9"/>
  <c r="J22" i="9"/>
  <c r="J16" i="9"/>
  <c r="J10" i="9"/>
  <c r="J3" i="9"/>
  <c r="J49" i="9" s="1"/>
  <c r="J50" i="9" s="1"/>
  <c r="J51" i="9" s="1"/>
  <c r="H42" i="9"/>
  <c r="H35" i="9"/>
  <c r="H28" i="9"/>
  <c r="H22" i="9"/>
  <c r="H16" i="9"/>
  <c r="H10" i="9"/>
  <c r="H3" i="9"/>
  <c r="H49" i="9" s="1"/>
  <c r="H50" i="9" s="1"/>
  <c r="H51" i="9" s="1"/>
  <c r="F42" i="9"/>
  <c r="F35" i="9"/>
  <c r="F28" i="9"/>
  <c r="F22" i="9"/>
  <c r="F16" i="9"/>
  <c r="F10" i="9"/>
  <c r="F3" i="9"/>
  <c r="F49" i="9" s="1"/>
  <c r="F50" i="9" s="1"/>
  <c r="F51" i="9" s="1"/>
  <c r="C9" i="1" s="1"/>
  <c r="D22" i="9"/>
  <c r="D16" i="9"/>
  <c r="D10" i="9"/>
  <c r="D42" i="9"/>
  <c r="D35" i="9"/>
  <c r="D28" i="9"/>
  <c r="D3" i="9"/>
  <c r="D49" i="9" s="1"/>
  <c r="D50" i="9" s="1"/>
  <c r="D51" i="9" s="1"/>
  <c r="B9" i="1" s="1"/>
  <c r="N58" i="11"/>
  <c r="N52" i="11"/>
  <c r="N40" i="11"/>
  <c r="L58" i="11"/>
  <c r="L52" i="11"/>
  <c r="L40" i="11"/>
  <c r="J58" i="11"/>
  <c r="J52" i="11"/>
  <c r="J40" i="11"/>
  <c r="H58" i="11"/>
  <c r="H52" i="11"/>
  <c r="H40" i="11"/>
  <c r="F58" i="11"/>
  <c r="F52" i="11"/>
  <c r="F40" i="11"/>
  <c r="D58" i="11"/>
  <c r="D52" i="11"/>
  <c r="D40" i="11"/>
  <c r="N21" i="11"/>
  <c r="N15" i="11"/>
  <c r="N3" i="11"/>
  <c r="L21" i="11"/>
  <c r="L15" i="11"/>
  <c r="L3" i="11"/>
  <c r="J21" i="11"/>
  <c r="J15" i="11"/>
  <c r="J3" i="11"/>
  <c r="H21" i="11"/>
  <c r="H15" i="11"/>
  <c r="H3" i="11"/>
  <c r="F21" i="11"/>
  <c r="F15" i="11"/>
  <c r="F3" i="11"/>
  <c r="D21" i="11"/>
  <c r="D15" i="11"/>
  <c r="D3" i="11"/>
  <c r="N344" i="13"/>
  <c r="N345" i="13" s="1"/>
  <c r="N343" i="13"/>
  <c r="L343" i="13"/>
  <c r="L344" i="13" s="1"/>
  <c r="L345" i="13" s="1"/>
  <c r="J343" i="13"/>
  <c r="J344" i="13" s="1"/>
  <c r="J345" i="13" s="1"/>
  <c r="H343" i="13"/>
  <c r="H344" i="13" s="1"/>
  <c r="H345" i="13" s="1"/>
  <c r="F344" i="13"/>
  <c r="F345" i="13" s="1"/>
  <c r="F343" i="13"/>
  <c r="D343" i="13"/>
  <c r="D344" i="13" s="1"/>
  <c r="D345" i="13" s="1"/>
  <c r="N168" i="13"/>
  <c r="N169" i="13" s="1"/>
  <c r="N167" i="13"/>
  <c r="L168" i="13"/>
  <c r="L169" i="13" s="1"/>
  <c r="L167" i="13"/>
  <c r="J168" i="13"/>
  <c r="J169" i="13" s="1"/>
  <c r="J167" i="13"/>
  <c r="H168" i="13"/>
  <c r="H169" i="13" s="1"/>
  <c r="H167" i="13"/>
  <c r="F168" i="13"/>
  <c r="F169" i="13" s="1"/>
  <c r="F167" i="13"/>
  <c r="N338" i="13"/>
  <c r="N329" i="13"/>
  <c r="N315" i="13"/>
  <c r="N305" i="13"/>
  <c r="N295" i="13"/>
  <c r="N290" i="13"/>
  <c r="N275" i="13"/>
  <c r="N250" i="13"/>
  <c r="N228" i="13"/>
  <c r="N209" i="13"/>
  <c r="N194" i="13"/>
  <c r="N190" i="13"/>
  <c r="N186" i="13"/>
  <c r="N185" i="13"/>
  <c r="N179" i="13"/>
  <c r="L338" i="13"/>
  <c r="L329" i="13"/>
  <c r="L315" i="13"/>
  <c r="L305" i="13"/>
  <c r="L295" i="13"/>
  <c r="L290" i="13"/>
  <c r="L275" i="13"/>
  <c r="L250" i="13"/>
  <c r="L228" i="13"/>
  <c r="L209" i="13"/>
  <c r="L194" i="13"/>
  <c r="L190" i="13"/>
  <c r="L186" i="13"/>
  <c r="L185" i="13"/>
  <c r="L179" i="13"/>
  <c r="J338" i="13"/>
  <c r="J329" i="13"/>
  <c r="J315" i="13"/>
  <c r="J305" i="13"/>
  <c r="J295" i="13"/>
  <c r="J290" i="13"/>
  <c r="J275" i="13"/>
  <c r="J250" i="13"/>
  <c r="J228" i="13"/>
  <c r="J209" i="13"/>
  <c r="J194" i="13"/>
  <c r="J190" i="13"/>
  <c r="J186" i="13"/>
  <c r="J185" i="13"/>
  <c r="J179" i="13"/>
  <c r="H338" i="13"/>
  <c r="H329" i="13"/>
  <c r="H315" i="13"/>
  <c r="H305" i="13"/>
  <c r="H295" i="13"/>
  <c r="H290" i="13"/>
  <c r="H275" i="13"/>
  <c r="H250" i="13"/>
  <c r="H228" i="13"/>
  <c r="H209" i="13"/>
  <c r="H194" i="13"/>
  <c r="H190" i="13"/>
  <c r="H186" i="13"/>
  <c r="H185" i="13"/>
  <c r="H179" i="13"/>
  <c r="F338" i="13"/>
  <c r="F329" i="13"/>
  <c r="F315" i="13"/>
  <c r="F305" i="13"/>
  <c r="F295" i="13"/>
  <c r="F290" i="13"/>
  <c r="F275" i="13"/>
  <c r="F250" i="13"/>
  <c r="F228" i="13"/>
  <c r="F209" i="13"/>
  <c r="F194" i="13"/>
  <c r="F190" i="13"/>
  <c r="F186" i="13"/>
  <c r="F185" i="13"/>
  <c r="F179" i="13"/>
  <c r="D338" i="13"/>
  <c r="D329" i="13"/>
  <c r="D315" i="13"/>
  <c r="D305" i="13"/>
  <c r="D295" i="13"/>
  <c r="D290" i="13"/>
  <c r="D275" i="13"/>
  <c r="D250" i="13"/>
  <c r="D228" i="13"/>
  <c r="D209" i="13"/>
  <c r="D194" i="13"/>
  <c r="D190" i="13"/>
  <c r="D186" i="13"/>
  <c r="D185" i="13"/>
  <c r="D179" i="13"/>
  <c r="N162" i="13"/>
  <c r="N153" i="13"/>
  <c r="N139" i="13"/>
  <c r="N129" i="13"/>
  <c r="N119" i="13"/>
  <c r="N114" i="13"/>
  <c r="N99" i="13"/>
  <c r="N74" i="13"/>
  <c r="N52" i="13"/>
  <c r="N33" i="13"/>
  <c r="N18" i="13"/>
  <c r="N14" i="13"/>
  <c r="N10" i="13"/>
  <c r="N9" i="13"/>
  <c r="N3" i="13"/>
  <c r="L162" i="13"/>
  <c r="L153" i="13"/>
  <c r="L139" i="13"/>
  <c r="L129" i="13"/>
  <c r="L119" i="13"/>
  <c r="L114" i="13"/>
  <c r="L99" i="13"/>
  <c r="L74" i="13"/>
  <c r="L52" i="13"/>
  <c r="L33" i="13"/>
  <c r="L18" i="13"/>
  <c r="L14" i="13"/>
  <c r="L10" i="13"/>
  <c r="L9" i="13"/>
  <c r="L3" i="13"/>
  <c r="J162" i="13"/>
  <c r="J153" i="13"/>
  <c r="J139" i="13"/>
  <c r="J129" i="13"/>
  <c r="J119" i="13"/>
  <c r="J114" i="13"/>
  <c r="J99" i="13"/>
  <c r="J74" i="13"/>
  <c r="J52" i="13"/>
  <c r="J33" i="13"/>
  <c r="J18" i="13"/>
  <c r="J14" i="13"/>
  <c r="J10" i="13"/>
  <c r="J9" i="13"/>
  <c r="J3" i="13"/>
  <c r="H162" i="13"/>
  <c r="H153" i="13"/>
  <c r="H139" i="13"/>
  <c r="H129" i="13"/>
  <c r="H119" i="13"/>
  <c r="H114" i="13"/>
  <c r="H99" i="13"/>
  <c r="H74" i="13"/>
  <c r="H52" i="13"/>
  <c r="H33" i="13"/>
  <c r="H18" i="13"/>
  <c r="H14" i="13"/>
  <c r="H10" i="13"/>
  <c r="H9" i="13"/>
  <c r="H3" i="13"/>
  <c r="F162" i="13"/>
  <c r="F153" i="13"/>
  <c r="F139" i="13"/>
  <c r="F129" i="13"/>
  <c r="F119" i="13"/>
  <c r="F114" i="13"/>
  <c r="F99" i="13"/>
  <c r="F74" i="13"/>
  <c r="F52" i="13"/>
  <c r="F33" i="13"/>
  <c r="F18" i="13"/>
  <c r="F14" i="13"/>
  <c r="F10" i="13"/>
  <c r="F9" i="13"/>
  <c r="F3" i="13"/>
  <c r="D162" i="13"/>
  <c r="D153" i="13"/>
  <c r="D139" i="13"/>
  <c r="D129" i="13"/>
  <c r="D119" i="13"/>
  <c r="D114" i="13"/>
  <c r="D99" i="13"/>
  <c r="D74" i="13"/>
  <c r="D52" i="13"/>
  <c r="D33" i="13"/>
  <c r="D18" i="13"/>
  <c r="D14" i="13"/>
  <c r="D10" i="13"/>
  <c r="D3" i="13"/>
  <c r="D9" i="13"/>
  <c r="N162" i="10"/>
  <c r="N154" i="10"/>
  <c r="N150" i="10"/>
  <c r="N143" i="10"/>
  <c r="N132" i="10"/>
  <c r="N126" i="10"/>
  <c r="N120" i="10"/>
  <c r="N114" i="10"/>
  <c r="N108" i="10"/>
  <c r="N93" i="10"/>
  <c r="L162" i="10"/>
  <c r="L154" i="10"/>
  <c r="L150" i="10"/>
  <c r="L143" i="10"/>
  <c r="L132" i="10"/>
  <c r="L126" i="10"/>
  <c r="L120" i="10"/>
  <c r="L114" i="10"/>
  <c r="L108" i="10"/>
  <c r="L93" i="10"/>
  <c r="J162" i="10"/>
  <c r="J154" i="10"/>
  <c r="J150" i="10"/>
  <c r="J143" i="10"/>
  <c r="J132" i="10"/>
  <c r="J126" i="10"/>
  <c r="J120" i="10"/>
  <c r="J114" i="10"/>
  <c r="J108" i="10"/>
  <c r="J93" i="10"/>
  <c r="H162" i="10"/>
  <c r="H154" i="10"/>
  <c r="H150" i="10"/>
  <c r="H143" i="10"/>
  <c r="H132" i="10"/>
  <c r="H126" i="10"/>
  <c r="H120" i="10"/>
  <c r="H114" i="10"/>
  <c r="H108" i="10"/>
  <c r="H93" i="10"/>
  <c r="F162" i="10"/>
  <c r="F154" i="10"/>
  <c r="F150" i="10"/>
  <c r="F143" i="10"/>
  <c r="F132" i="10"/>
  <c r="F126" i="10"/>
  <c r="F120" i="10"/>
  <c r="F114" i="10"/>
  <c r="F108" i="10"/>
  <c r="F93" i="10"/>
  <c r="D162" i="10"/>
  <c r="D154" i="10"/>
  <c r="D150" i="10"/>
  <c r="D143" i="10"/>
  <c r="D132" i="10"/>
  <c r="D126" i="10"/>
  <c r="D120" i="10"/>
  <c r="D114" i="10"/>
  <c r="D108" i="10"/>
  <c r="D93" i="10"/>
  <c r="N72" i="10"/>
  <c r="N64" i="10"/>
  <c r="N60" i="10"/>
  <c r="N53" i="10"/>
  <c r="N42" i="10"/>
  <c r="N36" i="10"/>
  <c r="N30" i="10"/>
  <c r="N24" i="10"/>
  <c r="N18" i="10"/>
  <c r="N3" i="10"/>
  <c r="L72" i="10"/>
  <c r="L64" i="10"/>
  <c r="L60" i="10"/>
  <c r="L53" i="10"/>
  <c r="L42" i="10"/>
  <c r="L36" i="10"/>
  <c r="L30" i="10"/>
  <c r="L24" i="10"/>
  <c r="L18" i="10"/>
  <c r="L3" i="10"/>
  <c r="J72" i="10"/>
  <c r="J64" i="10"/>
  <c r="J60" i="10"/>
  <c r="J53" i="10"/>
  <c r="J42" i="10"/>
  <c r="J36" i="10"/>
  <c r="J30" i="10"/>
  <c r="J24" i="10"/>
  <c r="J18" i="10"/>
  <c r="J3" i="10"/>
  <c r="H72" i="10"/>
  <c r="H64" i="10"/>
  <c r="H60" i="10"/>
  <c r="H53" i="10"/>
  <c r="H42" i="10"/>
  <c r="H36" i="10"/>
  <c r="H30" i="10"/>
  <c r="H24" i="10"/>
  <c r="H18" i="10"/>
  <c r="H3" i="10"/>
  <c r="F72" i="10"/>
  <c r="F64" i="10"/>
  <c r="F60" i="10"/>
  <c r="F53" i="10"/>
  <c r="F42" i="10"/>
  <c r="F36" i="10"/>
  <c r="F30" i="10"/>
  <c r="F24" i="10"/>
  <c r="F18" i="10"/>
  <c r="F3" i="10"/>
  <c r="D72" i="10"/>
  <c r="D64" i="10"/>
  <c r="D60" i="10"/>
  <c r="D53" i="10"/>
  <c r="D42" i="10"/>
  <c r="D36" i="10"/>
  <c r="D30" i="10"/>
  <c r="D24" i="10"/>
  <c r="D18" i="10"/>
  <c r="D3" i="10"/>
  <c r="N154" i="14"/>
  <c r="N138" i="14"/>
  <c r="N134" i="14"/>
  <c r="N127" i="14"/>
  <c r="N111" i="14"/>
  <c r="N93" i="14"/>
  <c r="N92" i="14"/>
  <c r="L154" i="14"/>
  <c r="L138" i="14"/>
  <c r="L134" i="14"/>
  <c r="L127" i="14"/>
  <c r="L111" i="14"/>
  <c r="L93" i="14"/>
  <c r="L92" i="14"/>
  <c r="J154" i="14"/>
  <c r="J138" i="14"/>
  <c r="J134" i="14"/>
  <c r="J127" i="14"/>
  <c r="J111" i="14"/>
  <c r="J93" i="14"/>
  <c r="J92" i="14"/>
  <c r="H154" i="14"/>
  <c r="H138" i="14"/>
  <c r="H134" i="14"/>
  <c r="H127" i="14"/>
  <c r="H111" i="14"/>
  <c r="H93" i="14"/>
  <c r="H92" i="14"/>
  <c r="F154" i="14"/>
  <c r="F138" i="14"/>
  <c r="F134" i="14"/>
  <c r="F127" i="14"/>
  <c r="F111" i="14"/>
  <c r="F93" i="14"/>
  <c r="F92" i="14"/>
  <c r="D154" i="14"/>
  <c r="D138" i="14"/>
  <c r="D134" i="14"/>
  <c r="D127" i="14"/>
  <c r="D111" i="14"/>
  <c r="D93" i="14"/>
  <c r="D92" i="14"/>
  <c r="N65" i="14"/>
  <c r="N49" i="14"/>
  <c r="N45" i="14"/>
  <c r="N38" i="14"/>
  <c r="N22" i="14"/>
  <c r="N4" i="14"/>
  <c r="N3" i="14"/>
  <c r="L65" i="14"/>
  <c r="L49" i="14"/>
  <c r="L45" i="14"/>
  <c r="L38" i="14"/>
  <c r="L22" i="14"/>
  <c r="L4" i="14"/>
  <c r="L3" i="14"/>
  <c r="J65" i="14"/>
  <c r="J49" i="14"/>
  <c r="J45" i="14"/>
  <c r="J38" i="14"/>
  <c r="J22" i="14"/>
  <c r="J4" i="14"/>
  <c r="J3" i="14"/>
  <c r="H65" i="14"/>
  <c r="H49" i="14"/>
  <c r="H45" i="14"/>
  <c r="H38" i="14"/>
  <c r="H22" i="14"/>
  <c r="H4" i="14"/>
  <c r="H3" i="14"/>
  <c r="F65" i="14"/>
  <c r="F49" i="14"/>
  <c r="F45" i="14"/>
  <c r="F38" i="14"/>
  <c r="F22" i="14"/>
  <c r="F4" i="14"/>
  <c r="F3" i="14"/>
  <c r="D65" i="14"/>
  <c r="D49" i="14"/>
  <c r="D38" i="14"/>
  <c r="D22" i="14"/>
  <c r="D4" i="14"/>
  <c r="D45" i="14"/>
  <c r="N82" i="15"/>
  <c r="N76" i="15"/>
  <c r="N70" i="15"/>
  <c r="N62" i="15"/>
  <c r="N56" i="15"/>
  <c r="N52" i="15"/>
  <c r="L82" i="15"/>
  <c r="L76" i="15"/>
  <c r="L70" i="15"/>
  <c r="L62" i="15"/>
  <c r="L56" i="15"/>
  <c r="L52" i="15"/>
  <c r="J82" i="15"/>
  <c r="J76" i="15"/>
  <c r="J70" i="15"/>
  <c r="J62" i="15"/>
  <c r="J56" i="15"/>
  <c r="J52" i="15"/>
  <c r="H82" i="15"/>
  <c r="H76" i="15"/>
  <c r="H70" i="15"/>
  <c r="H62" i="15"/>
  <c r="H56" i="15"/>
  <c r="H52" i="15"/>
  <c r="F82" i="15"/>
  <c r="F76" i="15"/>
  <c r="F70" i="15"/>
  <c r="F62" i="15"/>
  <c r="F56" i="15"/>
  <c r="F52" i="15"/>
  <c r="D82" i="15"/>
  <c r="D76" i="15"/>
  <c r="D70" i="15"/>
  <c r="D62" i="15"/>
  <c r="D56" i="15"/>
  <c r="D52" i="15"/>
  <c r="N33" i="15"/>
  <c r="N27" i="15"/>
  <c r="N21" i="15"/>
  <c r="N13" i="15"/>
  <c r="N7" i="15"/>
  <c r="N3" i="15"/>
  <c r="L33" i="15"/>
  <c r="L27" i="15"/>
  <c r="L21" i="15"/>
  <c r="L13" i="15"/>
  <c r="L7" i="15"/>
  <c r="L3" i="15"/>
  <c r="J33" i="15"/>
  <c r="J27" i="15"/>
  <c r="J21" i="15"/>
  <c r="J13" i="15"/>
  <c r="J7" i="15"/>
  <c r="J3" i="15"/>
  <c r="H33" i="15"/>
  <c r="H27" i="15"/>
  <c r="H21" i="15"/>
  <c r="H13" i="15"/>
  <c r="H7" i="15"/>
  <c r="H3" i="15"/>
  <c r="F33" i="15"/>
  <c r="F27" i="15"/>
  <c r="F21" i="15"/>
  <c r="F13" i="15"/>
  <c r="F7" i="15"/>
  <c r="F3" i="15"/>
  <c r="D40" i="15"/>
  <c r="D33" i="15"/>
  <c r="D27" i="15"/>
  <c r="D21" i="15"/>
  <c r="D13" i="15"/>
  <c r="D7" i="15"/>
  <c r="N71" i="16"/>
  <c r="N65" i="16"/>
  <c r="N58" i="16"/>
  <c r="N52" i="16"/>
  <c r="N46" i="16"/>
  <c r="L71" i="16"/>
  <c r="L65" i="16"/>
  <c r="L58" i="16"/>
  <c r="L52" i="16"/>
  <c r="L46" i="16"/>
  <c r="J71" i="16"/>
  <c r="J65" i="16"/>
  <c r="J58" i="16"/>
  <c r="J52" i="16"/>
  <c r="J46" i="16"/>
  <c r="H71" i="16"/>
  <c r="H65" i="16"/>
  <c r="H58" i="16"/>
  <c r="H52" i="16"/>
  <c r="H46" i="16"/>
  <c r="F71" i="16"/>
  <c r="F65" i="16"/>
  <c r="F58" i="16"/>
  <c r="F52" i="16"/>
  <c r="F46" i="16"/>
  <c r="D71" i="16"/>
  <c r="D65" i="16"/>
  <c r="D58" i="16"/>
  <c r="D52" i="16"/>
  <c r="D46" i="16"/>
  <c r="N28" i="16"/>
  <c r="N22" i="16"/>
  <c r="N15" i="16"/>
  <c r="N9" i="16"/>
  <c r="N3" i="16"/>
  <c r="L28" i="16"/>
  <c r="L22" i="16"/>
  <c r="L15" i="16"/>
  <c r="L9" i="16"/>
  <c r="L3" i="16"/>
  <c r="J28" i="16"/>
  <c r="J22" i="16"/>
  <c r="J15" i="16"/>
  <c r="J9" i="16"/>
  <c r="J3" i="16"/>
  <c r="H28" i="16"/>
  <c r="H22" i="16"/>
  <c r="H15" i="16"/>
  <c r="H9" i="16"/>
  <c r="H3" i="16"/>
  <c r="F28" i="16"/>
  <c r="F22" i="16"/>
  <c r="F15" i="16"/>
  <c r="F9" i="16"/>
  <c r="F3" i="16"/>
  <c r="D15" i="16"/>
  <c r="D28" i="16"/>
  <c r="D22" i="16"/>
  <c r="D9" i="16"/>
  <c r="D3" i="16"/>
  <c r="N72" i="17"/>
  <c r="N66" i="17"/>
  <c r="N62" i="17"/>
  <c r="N55" i="17"/>
  <c r="N48" i="17"/>
  <c r="L72" i="17"/>
  <c r="L66" i="17"/>
  <c r="L62" i="17"/>
  <c r="L55" i="17"/>
  <c r="L48" i="17"/>
  <c r="J72" i="17"/>
  <c r="J66" i="17"/>
  <c r="J62" i="17"/>
  <c r="J55" i="17"/>
  <c r="J48" i="17"/>
  <c r="H72" i="17"/>
  <c r="H66" i="17"/>
  <c r="H62" i="17"/>
  <c r="H55" i="17"/>
  <c r="H48" i="17"/>
  <c r="F72" i="17"/>
  <c r="F66" i="17"/>
  <c r="F62" i="17"/>
  <c r="F55" i="17"/>
  <c r="F48" i="17"/>
  <c r="D72" i="17"/>
  <c r="D66" i="17"/>
  <c r="D62" i="17"/>
  <c r="D55" i="17"/>
  <c r="D48" i="17"/>
  <c r="N27" i="17"/>
  <c r="N21" i="17"/>
  <c r="N17" i="17"/>
  <c r="N10" i="17"/>
  <c r="N3" i="17"/>
  <c r="L27" i="17"/>
  <c r="L21" i="17"/>
  <c r="L17" i="17"/>
  <c r="L10" i="17"/>
  <c r="L3" i="17"/>
  <c r="J27" i="17"/>
  <c r="J21" i="17"/>
  <c r="J17" i="17"/>
  <c r="J10" i="17"/>
  <c r="J3" i="17"/>
  <c r="H27" i="17"/>
  <c r="H21" i="17"/>
  <c r="H17" i="17"/>
  <c r="H10" i="17"/>
  <c r="H3" i="17"/>
  <c r="F27" i="17"/>
  <c r="F21" i="17"/>
  <c r="F17" i="17"/>
  <c r="F10" i="17"/>
  <c r="F3" i="17"/>
  <c r="D27" i="17"/>
  <c r="D21" i="17"/>
  <c r="D10" i="17"/>
  <c r="D3" i="17"/>
  <c r="D17" i="17"/>
  <c r="D3" i="15"/>
  <c r="N97" i="18"/>
  <c r="N86" i="18"/>
  <c r="N75" i="18"/>
  <c r="N63" i="18"/>
  <c r="N59" i="18"/>
  <c r="L97" i="18"/>
  <c r="L86" i="18"/>
  <c r="L75" i="18"/>
  <c r="L63" i="18"/>
  <c r="L59" i="18"/>
  <c r="J97" i="18"/>
  <c r="J86" i="18"/>
  <c r="J75" i="18"/>
  <c r="J63" i="18"/>
  <c r="J59" i="18"/>
  <c r="H97" i="18"/>
  <c r="H86" i="18"/>
  <c r="H75" i="18"/>
  <c r="H63" i="18"/>
  <c r="H59" i="18"/>
  <c r="F97" i="18"/>
  <c r="F86" i="18"/>
  <c r="F75" i="18"/>
  <c r="F63" i="18"/>
  <c r="F59" i="18"/>
  <c r="D97" i="18"/>
  <c r="D86" i="18"/>
  <c r="D75" i="18"/>
  <c r="D63" i="18"/>
  <c r="D59" i="18"/>
  <c r="N41" i="18"/>
  <c r="N30" i="18"/>
  <c r="N19" i="18"/>
  <c r="N7" i="18"/>
  <c r="N3" i="18"/>
  <c r="L41" i="18"/>
  <c r="L30" i="18"/>
  <c r="L19" i="18"/>
  <c r="L7" i="18"/>
  <c r="L3" i="18"/>
  <c r="J41" i="18"/>
  <c r="J30" i="18"/>
  <c r="J19" i="18"/>
  <c r="J7" i="18"/>
  <c r="J3" i="18"/>
  <c r="H41" i="18"/>
  <c r="H30" i="18"/>
  <c r="H19" i="18"/>
  <c r="H7" i="18"/>
  <c r="H3" i="18"/>
  <c r="F41" i="18"/>
  <c r="F30" i="18"/>
  <c r="F19" i="18"/>
  <c r="F7" i="18"/>
  <c r="F3" i="18"/>
  <c r="D41" i="18"/>
  <c r="D30" i="18"/>
  <c r="D19" i="18"/>
  <c r="D7" i="18"/>
  <c r="D3" i="18"/>
  <c r="N17" i="7" l="1"/>
  <c r="N18" i="7" s="1"/>
  <c r="N19" i="7" s="1"/>
  <c r="G7" i="1" s="1"/>
  <c r="L17" i="7"/>
  <c r="L18" i="7" s="1"/>
  <c r="L19" i="7" s="1"/>
  <c r="F7" i="1" s="1"/>
  <c r="J17" i="7"/>
  <c r="J18" i="7" s="1"/>
  <c r="J19" i="7" s="1"/>
  <c r="E7" i="1" s="1"/>
  <c r="H17" i="7"/>
  <c r="H18" i="7" s="1"/>
  <c r="H19" i="7" s="1"/>
  <c r="D7" i="1" s="1"/>
  <c r="F19" i="7"/>
  <c r="C7" i="1" s="1"/>
  <c r="D18" i="7"/>
  <c r="D19" i="7" s="1"/>
  <c r="B7" i="1" s="1"/>
  <c r="D60" i="6"/>
  <c r="D61" i="6" s="1"/>
  <c r="D62" i="6" s="1"/>
  <c r="B6" i="1" s="1"/>
  <c r="D27" i="8"/>
  <c r="D167" i="13"/>
  <c r="D168" i="13" s="1"/>
  <c r="D169" i="13" s="1"/>
  <c r="B11" i="1" s="1"/>
  <c r="N103" i="18"/>
  <c r="N104" i="18" s="1"/>
  <c r="N105" i="18" s="1"/>
  <c r="L103" i="18"/>
  <c r="L104" i="18" s="1"/>
  <c r="L105" i="18" s="1"/>
  <c r="J103" i="18"/>
  <c r="J104" i="18" s="1"/>
  <c r="J105" i="18" s="1"/>
  <c r="H103" i="18"/>
  <c r="H104" i="18" s="1"/>
  <c r="H105" i="18" s="1"/>
  <c r="F103" i="18"/>
  <c r="F104" i="18" s="1"/>
  <c r="F105" i="18" s="1"/>
  <c r="D103" i="18"/>
  <c r="D104" i="18" s="1"/>
  <c r="D105" i="18" s="1"/>
  <c r="N47" i="18"/>
  <c r="N48" i="18" s="1"/>
  <c r="N49" i="18" s="1"/>
  <c r="N81" i="17"/>
  <c r="N82" i="17" s="1"/>
  <c r="N83" i="17" s="1"/>
  <c r="L81" i="17"/>
  <c r="L82" i="17" s="1"/>
  <c r="L83" i="17" s="1"/>
  <c r="J81" i="17"/>
  <c r="J82" i="17" s="1"/>
  <c r="J83" i="17" s="1"/>
  <c r="H81" i="17"/>
  <c r="H82" i="17" s="1"/>
  <c r="H83" i="17" s="1"/>
  <c r="F81" i="17"/>
  <c r="F82" i="17" s="1"/>
  <c r="F83" i="17" s="1"/>
  <c r="D81" i="17"/>
  <c r="D82" i="17" s="1"/>
  <c r="D83" i="17" s="1"/>
  <c r="D36" i="17"/>
  <c r="D37" i="17" s="1"/>
  <c r="D38" i="17" s="1"/>
  <c r="B16" i="1" s="1"/>
  <c r="H36" i="17"/>
  <c r="H37" i="17" s="1"/>
  <c r="H38" i="17" s="1"/>
  <c r="N77" i="16"/>
  <c r="N78" i="16" s="1"/>
  <c r="N79" i="16" s="1"/>
  <c r="L77" i="16"/>
  <c r="L78" i="16" s="1"/>
  <c r="L79" i="16" s="1"/>
  <c r="J77" i="16"/>
  <c r="J78" i="16" s="1"/>
  <c r="J79" i="16" s="1"/>
  <c r="H77" i="16"/>
  <c r="H78" i="16" s="1"/>
  <c r="H79" i="16" s="1"/>
  <c r="F77" i="16"/>
  <c r="F78" i="16" s="1"/>
  <c r="F79" i="16" s="1"/>
  <c r="D77" i="16"/>
  <c r="D78" i="16" s="1"/>
  <c r="D79" i="16" s="1"/>
  <c r="D28" i="8" l="1"/>
  <c r="D29" i="8" s="1"/>
  <c r="B8" i="1" s="1"/>
  <c r="J47" i="18"/>
  <c r="J48" i="18" s="1"/>
  <c r="J49" i="18" s="1"/>
  <c r="F47" i="18"/>
  <c r="F48" i="18" s="1"/>
  <c r="F49" i="18" s="1"/>
  <c r="L47" i="18"/>
  <c r="L48" i="18" s="1"/>
  <c r="L49" i="18" s="1"/>
  <c r="H47" i="18"/>
  <c r="H48" i="18" s="1"/>
  <c r="H49" i="18" s="1"/>
  <c r="D47" i="18"/>
  <c r="D48" i="18" s="1"/>
  <c r="D49" i="18" s="1"/>
  <c r="B17" i="1" s="1"/>
  <c r="N36" i="17"/>
  <c r="N37" i="17" s="1"/>
  <c r="N38" i="17" s="1"/>
  <c r="L36" i="17"/>
  <c r="L37" i="17" s="1"/>
  <c r="L38" i="17" s="1"/>
  <c r="J36" i="17"/>
  <c r="J37" i="17" s="1"/>
  <c r="J38" i="17" s="1"/>
  <c r="F36" i="17"/>
  <c r="F37" i="17" s="1"/>
  <c r="F38" i="17" s="1"/>
  <c r="N169" i="14"/>
  <c r="N170" i="14" s="1"/>
  <c r="N171" i="14" s="1"/>
  <c r="L169" i="14"/>
  <c r="L170" i="14" s="1"/>
  <c r="L171" i="14" s="1"/>
  <c r="J169" i="14"/>
  <c r="J170" i="14" s="1"/>
  <c r="J171" i="14" s="1"/>
  <c r="H169" i="14"/>
  <c r="H170" i="14" s="1"/>
  <c r="H171" i="14" s="1"/>
  <c r="F169" i="14"/>
  <c r="F170" i="14" s="1"/>
  <c r="F171" i="14" s="1"/>
  <c r="D169" i="14"/>
  <c r="D170" i="14" s="1"/>
  <c r="D171" i="14" s="1"/>
  <c r="D3" i="14"/>
  <c r="D80" i="14" s="1"/>
  <c r="D81" i="14" s="1"/>
  <c r="D82" i="14" s="1"/>
  <c r="N171" i="10"/>
  <c r="N172" i="10" s="1"/>
  <c r="N173" i="10" s="1"/>
  <c r="L171" i="10"/>
  <c r="L172" i="10" s="1"/>
  <c r="L173" i="10" s="1"/>
  <c r="J171" i="10"/>
  <c r="J172" i="10" s="1"/>
  <c r="J173" i="10" s="1"/>
  <c r="H171" i="10"/>
  <c r="H172" i="10" s="1"/>
  <c r="H173" i="10" s="1"/>
  <c r="F171" i="10"/>
  <c r="F172" i="10" s="1"/>
  <c r="F173" i="10" s="1"/>
  <c r="D171" i="10"/>
  <c r="D172" i="10" s="1"/>
  <c r="D173" i="10" s="1"/>
  <c r="N65" i="11"/>
  <c r="N66" i="11" s="1"/>
  <c r="N67" i="11" s="1"/>
  <c r="L65" i="11"/>
  <c r="L66" i="11" s="1"/>
  <c r="L67" i="11" s="1"/>
  <c r="J65" i="11"/>
  <c r="J66" i="11" s="1"/>
  <c r="J67" i="11" s="1"/>
  <c r="H65" i="11"/>
  <c r="H66" i="11" s="1"/>
  <c r="H67" i="11" s="1"/>
  <c r="F65" i="11"/>
  <c r="F66" i="11" s="1"/>
  <c r="F67" i="11" s="1"/>
  <c r="D65" i="11"/>
  <c r="D66" i="11" s="1"/>
  <c r="D67" i="11" s="1"/>
  <c r="L34" i="16" l="1"/>
  <c r="L35" i="16" s="1"/>
  <c r="L36" i="16" s="1"/>
  <c r="H34" i="16"/>
  <c r="H35" i="16" s="1"/>
  <c r="H36" i="16" s="1"/>
  <c r="D34" i="16"/>
  <c r="D35" i="16" s="1"/>
  <c r="D36" i="16" s="1"/>
  <c r="N34" i="16"/>
  <c r="N35" i="16" s="1"/>
  <c r="N36" i="16" s="1"/>
  <c r="J34" i="16"/>
  <c r="J35" i="16" s="1"/>
  <c r="J36" i="16" s="1"/>
  <c r="F34" i="16"/>
  <c r="F35" i="16" s="1"/>
  <c r="F36" i="16" s="1"/>
  <c r="D42" i="15"/>
  <c r="L80" i="14"/>
  <c r="L81" i="14" s="1"/>
  <c r="L82" i="14" s="1"/>
  <c r="H80" i="14"/>
  <c r="H81" i="14" s="1"/>
  <c r="H82" i="14" s="1"/>
  <c r="J80" i="14"/>
  <c r="J81" i="14" s="1"/>
  <c r="J82" i="14" s="1"/>
  <c r="F80" i="14"/>
  <c r="F81" i="14" s="1"/>
  <c r="F82" i="14" s="1"/>
  <c r="D81" i="10"/>
  <c r="D82" i="10" s="1"/>
  <c r="D83" i="10" s="1"/>
  <c r="F81" i="10"/>
  <c r="F82" i="10" s="1"/>
  <c r="F83" i="10" s="1"/>
  <c r="H81" i="10"/>
  <c r="H82" i="10" s="1"/>
  <c r="H83" i="10" s="1"/>
  <c r="J81" i="10"/>
  <c r="J82" i="10" s="1"/>
  <c r="J83" i="10" s="1"/>
  <c r="L81" i="10"/>
  <c r="L82" i="10" s="1"/>
  <c r="L83" i="10" s="1"/>
  <c r="N81" i="10"/>
  <c r="N82" i="10" s="1"/>
  <c r="N83" i="10" s="1"/>
  <c r="D28" i="11"/>
  <c r="D29" i="11" s="1"/>
  <c r="D30" i="11" s="1"/>
  <c r="B10" i="1" s="1"/>
  <c r="H28" i="11"/>
  <c r="H29" i="11" s="1"/>
  <c r="H30" i="11" s="1"/>
  <c r="L28" i="11"/>
  <c r="L29" i="11" s="1"/>
  <c r="L30" i="11" s="1"/>
  <c r="N28" i="11"/>
  <c r="N29" i="11" s="1"/>
  <c r="N30" i="11" s="1"/>
  <c r="G10" i="1" s="1"/>
  <c r="F28" i="11"/>
  <c r="F29" i="11" s="1"/>
  <c r="F30" i="11" s="1"/>
  <c r="J28" i="11"/>
  <c r="J29" i="11" s="1"/>
  <c r="J30" i="11" s="1"/>
  <c r="D30" i="2" l="1"/>
  <c r="D31" i="2" s="1"/>
  <c r="D32" i="2" s="1"/>
  <c r="B3" i="1" s="1"/>
  <c r="N80" i="14" l="1"/>
  <c r="N81" i="14" s="1"/>
  <c r="N82" i="14" s="1"/>
  <c r="L18" i="1"/>
  <c r="L20" i="1" s="1"/>
  <c r="H18" i="1"/>
  <c r="H20" i="1" s="1"/>
  <c r="M18" i="1"/>
  <c r="M20" i="1" s="1"/>
  <c r="I18" i="1"/>
  <c r="I20" i="1" s="1"/>
  <c r="G18" i="1"/>
  <c r="G20" i="1" s="1"/>
  <c r="F18" i="1"/>
  <c r="F20" i="1" s="1"/>
  <c r="E18" i="1"/>
  <c r="E20" i="1" s="1"/>
  <c r="B18" i="1"/>
  <c r="B20" i="1" s="1"/>
  <c r="C18" i="1"/>
  <c r="C20" i="1" s="1"/>
  <c r="K18" i="1" l="1"/>
  <c r="K20" i="1" s="1"/>
  <c r="J18" i="1"/>
  <c r="J20" i="1" s="1"/>
  <c r="D18" i="1"/>
  <c r="D20" i="1" s="1"/>
</calcChain>
</file>

<file path=xl/sharedStrings.xml><?xml version="1.0" encoding="utf-8"?>
<sst xmlns="http://schemas.openxmlformats.org/spreadsheetml/2006/main" count="2400" uniqueCount="760">
  <si>
    <t>h. pay for items (cash, credit, debit)</t>
  </si>
  <si>
    <t>i. locate exit (with employee assistance if needed)</t>
  </si>
  <si>
    <t>j. locate transportation (e.g. bus stop, taxi, friend's car)</t>
  </si>
  <si>
    <t>3. Fast Food Restaurants</t>
  </si>
  <si>
    <t>a. locate entrance</t>
  </si>
  <si>
    <t>b. locate counter area</t>
  </si>
  <si>
    <t>c. find the back of the line</t>
  </si>
  <si>
    <t xml:space="preserve">d. move up in line when appropriate </t>
  </si>
  <si>
    <t>f. order and pay for meal</t>
  </si>
  <si>
    <t>g. move to side to await meal (usually by order number)</t>
  </si>
  <si>
    <t>b. locate counter area, use as Point Of Reference (P.O.R.)</t>
  </si>
  <si>
    <t>i. locate trash, empty tray (most restaurants)</t>
  </si>
  <si>
    <t>j. locate exit</t>
  </si>
  <si>
    <t>4. Cafeteria Restaurants</t>
  </si>
  <si>
    <t>c. pay for meal</t>
  </si>
  <si>
    <t>d. navigate maze to reach buffet area</t>
  </si>
  <si>
    <t>e. locate table with assistance of wait staff (many buffets)</t>
  </si>
  <si>
    <t>g. locate items on buffet with assistance of wait staff or friend</t>
  </si>
  <si>
    <t>h. take tray and keep it level, locate unoccupied table</t>
  </si>
  <si>
    <t>h. keep plate level and return to table</t>
  </si>
  <si>
    <t>f. locate buffet, use as Point Of Reference</t>
  </si>
  <si>
    <t>i. eat meal, leave dishes and tip</t>
  </si>
  <si>
    <t>5. Sit Down Restaurants</t>
  </si>
  <si>
    <t>b. follow wait staff to table, use as P.O.R.</t>
  </si>
  <si>
    <t>e. access menu (with low vision device or solicit assistance)</t>
  </si>
  <si>
    <t>c. access menu (with low vision device or solicit assistance)</t>
  </si>
  <si>
    <t>d. pay check at table or counter at exit</t>
  </si>
  <si>
    <t>e. locate exit</t>
  </si>
  <si>
    <t>k. navigate parking lot by staying close to line of parked cars</t>
  </si>
  <si>
    <t>a. walk without continual veering</t>
  </si>
  <si>
    <t>b. detect intersecting sidewalks</t>
  </si>
  <si>
    <t>d. maintain balance on driveway cuts</t>
  </si>
  <si>
    <t>e. go around vehicles parked over sidewalk (towards street)</t>
  </si>
  <si>
    <t>f. detect and go around or close open gates</t>
  </si>
  <si>
    <t xml:space="preserve">h. use protective technique to deal with low hanging branches </t>
  </si>
  <si>
    <t>2. Walk On Irregular Sidewalks</t>
  </si>
  <si>
    <t>1. Walk On Sidewalks</t>
  </si>
  <si>
    <t>a. maintain balance on broken sidewalk</t>
  </si>
  <si>
    <t>d. detect curb at end of block with irregular sidewalk</t>
  </si>
  <si>
    <t>e. transition to street if sidewalk becomes impassable</t>
  </si>
  <si>
    <t>i. detect and go around street hardware (e.g. mailbox, pole)</t>
  </si>
  <si>
    <t>j. identify useful street hardware (e.g. post office mailbox)</t>
  </si>
  <si>
    <t>k. detect and go around other pedestrians on sidewalk</t>
  </si>
  <si>
    <t>3. Correct For Veer On Sidewalks</t>
  </si>
  <si>
    <t>b. without turning, sweep cane in 180 arc to find sidewalk</t>
  </si>
  <si>
    <t>f. if sidewalk ended, transition to street</t>
  </si>
  <si>
    <t>1. Basic Skills</t>
  </si>
  <si>
    <t>a. grasp cane handle firmly enough to keep from dropping</t>
  </si>
  <si>
    <t>b. maintain grip on cane while walking</t>
  </si>
  <si>
    <t>c. maintain grip when cane encounters object</t>
  </si>
  <si>
    <t>d. identify when cane has contacted object</t>
  </si>
  <si>
    <t>f. identify when cane has encountered change in terrain</t>
  </si>
  <si>
    <t>a. demonstrate centered/above waist handshake grip</t>
  </si>
  <si>
    <t>b. demonstrate centered pencil grip</t>
  </si>
  <si>
    <t>c. demonstrate handshake grip held to the side near hip</t>
  </si>
  <si>
    <t>d. identify benefits/limitations of each grip type</t>
  </si>
  <si>
    <t>e. identify situations where various cane grips are beneficial</t>
  </si>
  <si>
    <t>3. Constant Contact</t>
  </si>
  <si>
    <t>2. Types Of Grips</t>
  </si>
  <si>
    <t>a. identify situations where constant contact is appropriate</t>
  </si>
  <si>
    <t>b. keep cane in front of body at all times</t>
  </si>
  <si>
    <t>c. keep cane on the ground at all times</t>
  </si>
  <si>
    <t>e. remain 'in step' to maximize protection</t>
  </si>
  <si>
    <t>d. move cane in a constant arc slightly wider than shoulders</t>
  </si>
  <si>
    <t>a. identify situations where two point touch is appropriate</t>
  </si>
  <si>
    <t>c. lift cane slightly off ground, maintaining low arc</t>
  </si>
  <si>
    <t>d. tap cane slightly outside of each shoulder (arc width)</t>
  </si>
  <si>
    <t>4. Diagonal/Diagonal Trail</t>
  </si>
  <si>
    <t>a. identify situations where diagonal is appropriate</t>
  </si>
  <si>
    <t>d. keep cane at diagonal across body, covering both shoulders</t>
  </si>
  <si>
    <t>e. count doors/intersecting hallways when trailing</t>
  </si>
  <si>
    <t>a. identify situations where three point touch is appropriate</t>
  </si>
  <si>
    <t>f. remain as 'in step' as possible to maximize protection</t>
  </si>
  <si>
    <t>5. Two Point Touch/Touch Trail</t>
  </si>
  <si>
    <t>6. Touch And Drag</t>
  </si>
  <si>
    <t>a. identify situations were touch and drag is appropriate</t>
  </si>
  <si>
    <t>d. tap outside of shoulder opposite of line being trailed</t>
  </si>
  <si>
    <t>7. Three Point Touch</t>
  </si>
  <si>
    <t>f. remain 'in step' to maximize protection</t>
  </si>
  <si>
    <t>Orientation Skills &amp; GPS</t>
  </si>
  <si>
    <t>Public Transportation</t>
  </si>
  <si>
    <t>Atypical O&amp;M</t>
  </si>
  <si>
    <t>Rural Travel</t>
  </si>
  <si>
    <t>Vision Specific O&amp;M Skills</t>
  </si>
  <si>
    <t xml:space="preserve">Community </t>
  </si>
  <si>
    <t>Street Crossings</t>
  </si>
  <si>
    <t>Cane Skills</t>
  </si>
  <si>
    <t>Guided Travel</t>
  </si>
  <si>
    <t>Self Protection</t>
  </si>
  <si>
    <t>Indoor O&amp;M</t>
  </si>
  <si>
    <t>Single Room O&amp;M</t>
  </si>
  <si>
    <t>Movement</t>
  </si>
  <si>
    <t>Concepts</t>
  </si>
  <si>
    <t>Totals</t>
  </si>
  <si>
    <t>Student:</t>
  </si>
  <si>
    <t>Input
Data</t>
  </si>
  <si>
    <t>Auto
Score</t>
  </si>
  <si>
    <t>1. Cardinality</t>
  </si>
  <si>
    <t>2. Landmarks</t>
  </si>
  <si>
    <t>3. Clues</t>
  </si>
  <si>
    <t>4. Indoor Numbering Systems</t>
  </si>
  <si>
    <t>6. Grid System</t>
  </si>
  <si>
    <t>a. identify names of cardinal directions</t>
  </si>
  <si>
    <t>b. identify east opposite west, north opposite south</t>
  </si>
  <si>
    <t>d. use one known direction to extrapolate other three</t>
  </si>
  <si>
    <t>e. identify SE, SW, NE, NW</t>
  </si>
  <si>
    <t>f. identify direction while walking indoors including turns</t>
  </si>
  <si>
    <t>g. identify direction while walking outdoors including turns</t>
  </si>
  <si>
    <t>h. identify direction to object or building</t>
  </si>
  <si>
    <t>j. identify directional relationship to parallel street</t>
  </si>
  <si>
    <t>k, identify directional corner of intersection</t>
  </si>
  <si>
    <t>l. complete single turn route using cardinal directions</t>
  </si>
  <si>
    <t>m. complete two turn route using cardinal directions</t>
  </si>
  <si>
    <t>n. complete multi-turn route using cardinal directions</t>
  </si>
  <si>
    <t>a. identify landmarks as permanent fixtures in environment</t>
  </si>
  <si>
    <t>b. identify landmarks unique to commonly used routes</t>
  </si>
  <si>
    <t xml:space="preserve">c. complete single turn using landmark </t>
  </si>
  <si>
    <t>d. complete two turn route using landmarks</t>
  </si>
  <si>
    <t>e. complete multi-turn route using landmarks</t>
  </si>
  <si>
    <t>b. identify clues unique to commonly used routes</t>
  </si>
  <si>
    <t xml:space="preserve">c. complete single turn route using clue </t>
  </si>
  <si>
    <t>d. complete two turn route using clues</t>
  </si>
  <si>
    <t>e. complete multi-turn route using clues</t>
  </si>
  <si>
    <t>a. identify that rooms in buildings often have numbers</t>
  </si>
  <si>
    <t>b. identify where braille/large print sign is found on/by door</t>
  </si>
  <si>
    <t>c. identify that indoor numbering systems vary widely</t>
  </si>
  <si>
    <t>a. identify that houses/businesses have street addresses</t>
  </si>
  <si>
    <t>b. identify where (print) address can be found on house</t>
  </si>
  <si>
    <t>c. identify where (print) address can be found on business</t>
  </si>
  <si>
    <t>a. identify 'checkboard' pattern of grid system</t>
  </si>
  <si>
    <t>b. identify names/numbers of east-west, north-south streets</t>
  </si>
  <si>
    <t>c. complete single block straight line route</t>
  </si>
  <si>
    <t>d. complete single block 'L' route</t>
  </si>
  <si>
    <t>e. complete single block 'u' route</t>
  </si>
  <si>
    <t>f. complete multi block straight line route</t>
  </si>
  <si>
    <t>g. complete multi block 'L' route</t>
  </si>
  <si>
    <t>h. complete multi block 'U' route</t>
  </si>
  <si>
    <t>i. complete multi block zig-zag route</t>
  </si>
  <si>
    <t>5. Outdoor Numbering (Address) Systems</t>
  </si>
  <si>
    <t>7. Divisors And Block Numbering</t>
  </si>
  <si>
    <t>a. identify divisors for town/city</t>
  </si>
  <si>
    <t>b. identify that block numbers generally run in the 100s</t>
  </si>
  <si>
    <t>b. identify methods for determining divisors in other locations</t>
  </si>
  <si>
    <t xml:space="preserve">a. identify purpose of GPS </t>
  </si>
  <si>
    <t>9. Global Positioning Systems (GPS)</t>
  </si>
  <si>
    <t>b. identify GPS options accessible by this particular student</t>
  </si>
  <si>
    <t>c. use GPS device to determine cardinal direction</t>
  </si>
  <si>
    <t>d. use GPS to plot route by using Point Of Interest</t>
  </si>
  <si>
    <t>e. use GPS to plot route by address</t>
  </si>
  <si>
    <t>f. use GPS to browse route before walking it</t>
  </si>
  <si>
    <t>g. identify limitations of GPS devices</t>
  </si>
  <si>
    <t>1. Human Guide</t>
  </si>
  <si>
    <t>a. appropriately solicit or decline human guide</t>
  </si>
  <si>
    <t>b. find area just above elbow without groping guide</t>
  </si>
  <si>
    <t>c. attain 'C' grip and maintain sufficient pressure to hold arm</t>
  </si>
  <si>
    <t>d. walk with shoulder behind guide's shoulder</t>
  </si>
  <si>
    <t xml:space="preserve">e. walk half step behind guide </t>
  </si>
  <si>
    <t>f. move behind guide when guide moves arm to his/her back</t>
  </si>
  <si>
    <t>2. Walking With Another (No Direct Contact)</t>
  </si>
  <si>
    <t>a. maintain same pace as other person/people</t>
  </si>
  <si>
    <t>b. stay with other person/people instead of trailing behind</t>
  </si>
  <si>
    <t>3. Menus</t>
  </si>
  <si>
    <t>c. ask about general menu categories and narrow selection</t>
  </si>
  <si>
    <t>a. identify friends/family who are available to give rides</t>
  </si>
  <si>
    <t>c. identify need to offer to help with driving expenses</t>
  </si>
  <si>
    <t>b. identify costs (e.g. gas, time, tolls) involved in giving rides</t>
  </si>
  <si>
    <t>d. understand some drivers will refuse cash</t>
  </si>
  <si>
    <t>e. identify barter options (e.g. sit for their kids for rides)</t>
  </si>
  <si>
    <t>a. arm held just above shoulder level, parallel to ground</t>
  </si>
  <si>
    <t>b. elbow bent about 120 degrees away from body</t>
  </si>
  <si>
    <t>c. hand turned out and fingers relaxed</t>
  </si>
  <si>
    <t>1. Upper Hand Protective Technique</t>
  </si>
  <si>
    <t>d. identify times when upper hand might be needed</t>
  </si>
  <si>
    <t>2. Lower Forearm Protective Technique</t>
  </si>
  <si>
    <t>a. arm held at midline, elbow straight but not locked</t>
  </si>
  <si>
    <t>b. arm held about a foot in front of body, hand relaxed</t>
  </si>
  <si>
    <t>1. Hand Trailing</t>
  </si>
  <si>
    <t>2. Navigating Open Spaces</t>
  </si>
  <si>
    <t>3. Doors</t>
  </si>
  <si>
    <t>a. identify presence of door</t>
  </si>
  <si>
    <t>a. detect presence of ascending stairs</t>
  </si>
  <si>
    <t>6. Elevators</t>
  </si>
  <si>
    <t>a. identify presence of elevator</t>
  </si>
  <si>
    <t>b. determine whether elevator door is open or closed</t>
  </si>
  <si>
    <t>c. locate button to summon elevator</t>
  </si>
  <si>
    <t>d. ask others if elevator is heading up or down if no signal</t>
  </si>
  <si>
    <t>e. enter elevator, locate buttons to indicate desired floor</t>
  </si>
  <si>
    <t>f. determine whether elevator is heading up or down</t>
  </si>
  <si>
    <t>g. count beeps if floor is not announced</t>
  </si>
  <si>
    <t>h. exit elevator and confirm floor number</t>
  </si>
  <si>
    <t>a. identify presence of escalator</t>
  </si>
  <si>
    <t>c. determine whether escalator ascends or descends</t>
  </si>
  <si>
    <t>e. "B" bring toes up to edge of stairs</t>
  </si>
  <si>
    <t>f. "C" clear to confirm width of stair</t>
  </si>
  <si>
    <t>h. hold rail with free hand</t>
  </si>
  <si>
    <t>k. clear ramp quickly and re-establish orientation</t>
  </si>
  <si>
    <t>a. identify presence of moving sidewalk</t>
  </si>
  <si>
    <t xml:space="preserve">c. "A" anchor cane at edge of moving sidewalk </t>
  </si>
  <si>
    <t>d. "B" bring toes up to edge of moving sidewalk</t>
  </si>
  <si>
    <t>e. "C" clear to confirm width of moving sidewalk</t>
  </si>
  <si>
    <t>f. "D" diagonal angle of cane across body</t>
  </si>
  <si>
    <t>g. hold rail with free hand</t>
  </si>
  <si>
    <t>i. clear ramp quickly and re-establish orientation</t>
  </si>
  <si>
    <t xml:space="preserve">a. determine presence of turnstile </t>
  </si>
  <si>
    <t>b. locate entry to turnstile</t>
  </si>
  <si>
    <t>c. locate payment slot (if present)</t>
  </si>
  <si>
    <t>d. press through turnstile</t>
  </si>
  <si>
    <t>e. clear turnstile exit quickly and re-establish orientation</t>
  </si>
  <si>
    <t>a. establish and maintain cardinality</t>
  </si>
  <si>
    <t>a. demonstrate cardinality</t>
  </si>
  <si>
    <t>e. use cane and/or protective techniques as appropriate</t>
  </si>
  <si>
    <t>1. Familiar Rooms</t>
  </si>
  <si>
    <t>2. Unfamiliar Rooms</t>
  </si>
  <si>
    <t>f. use cane and/or protective techniques as appropriate</t>
  </si>
  <si>
    <t>a. identify side(s) of room seating faces</t>
  </si>
  <si>
    <t>3. Seating (Rows Of Desks Or Theater/Stadium Seating)</t>
  </si>
  <si>
    <t>b. identify beginning of row of seats</t>
  </si>
  <si>
    <t>d. enter row of seats, find unoccupied seat</t>
  </si>
  <si>
    <t>e. confirm (with cane, verbally, etc) seat is indeed unoccupied</t>
  </si>
  <si>
    <t>4. Seating (Tables)</t>
  </si>
  <si>
    <t>a. identify location of table</t>
  </si>
  <si>
    <t>b. ask if there is available seat if table seems to be occupied</t>
  </si>
  <si>
    <t>c. ask if there is available seat if row seems to be occupied</t>
  </si>
  <si>
    <t>c. confirm (with cane, verbally, etc) seat is indeed unoccupied</t>
  </si>
  <si>
    <t>5. Locate Dropped Object</t>
  </si>
  <si>
    <t>a. identify that an object has been dropped</t>
  </si>
  <si>
    <t>b. listen for clues as to where object may have come to rest</t>
  </si>
  <si>
    <t>c. drop level without bending at waist</t>
  </si>
  <si>
    <t>a. walk with slight forward lean</t>
  </si>
  <si>
    <t>b. walk with heel striking ground before toes</t>
  </si>
  <si>
    <t>c. walk with head upright and facing straight ahead</t>
  </si>
  <si>
    <t>d. walk with shoulders and hips aligned with rest of body</t>
  </si>
  <si>
    <t>a. identify that a turn is needed (e.g. hallway ends)</t>
  </si>
  <si>
    <t>b. identify that a turn has occurred when need is obvious</t>
  </si>
  <si>
    <t>d. identify 90, 180, 270 and 360 degree turns</t>
  </si>
  <si>
    <t>e. demonstrate relatively sharp 90 degree turns</t>
  </si>
  <si>
    <t>a. maintain balance on level, regularly surfaced terrain</t>
  </si>
  <si>
    <t>b. maintain balance on level terrain with surface change</t>
  </si>
  <si>
    <t>c. maintain balance on down sloped, regularly surfaced terrain</t>
  </si>
  <si>
    <t>d. maintain balance on down sloped terrain with surface change</t>
  </si>
  <si>
    <t>e. maintain balance on up sloped, regularly surfaced terrain</t>
  </si>
  <si>
    <t>f. maintain balance on up sloped terrain with surface change</t>
  </si>
  <si>
    <t>g. maintain balance on ground with slope to side of traveler</t>
  </si>
  <si>
    <t>1. Vocabulary</t>
  </si>
  <si>
    <t>a. identify body parts relevant to O&amp;M</t>
  </si>
  <si>
    <t>2. Laterality</t>
  </si>
  <si>
    <t>a. identify people as having left and right sides</t>
  </si>
  <si>
    <t>b. consistently identify left/right hand</t>
  </si>
  <si>
    <t>c. point or hold object to the left/right</t>
  </si>
  <si>
    <t>d. follow route based on single left/right direction</t>
  </si>
  <si>
    <t>e. follow route based on several left/right directions</t>
  </si>
  <si>
    <t>f. put wall or object on left/right (e.g walk with wall on left)</t>
  </si>
  <si>
    <t>h. identify that people facing one another have opposite left/right</t>
  </si>
  <si>
    <t>3. Parallel/Perpendicular</t>
  </si>
  <si>
    <t>a. identify parallel/perpendicular lines on paper</t>
  </si>
  <si>
    <t>b. identify parallel/perpendicular lines in environment (e.g. hallway)</t>
  </si>
  <si>
    <t>f. develop awareness of the amount of time it takes to walk a block</t>
  </si>
  <si>
    <t>4. Time and Distance</t>
  </si>
  <si>
    <t>RATING SCALE</t>
  </si>
  <si>
    <t>1 = Student does not demonstrate skill but may/will learn skill</t>
  </si>
  <si>
    <t>2 = Student only demonstrates skill with verbal and/or physical prompting</t>
  </si>
  <si>
    <t>3 = Student sometimes demonstrates skill without verbal and/or physical prompting</t>
  </si>
  <si>
    <t>4 = Student demonstrates skill and verbal and/or physical prompting are rarely needed</t>
  </si>
  <si>
    <t>5 = Student has totally mastered skill and does not require verbal and/or physical prompting</t>
  </si>
  <si>
    <t>a. via time and distance</t>
  </si>
  <si>
    <t>b. via environmental cues</t>
  </si>
  <si>
    <t>1. Anticipate Upcoming Street Crossing</t>
  </si>
  <si>
    <t>3. Maintain total body alignment</t>
  </si>
  <si>
    <t>4. Re-establish total body alignment (due to turn or misalign)</t>
  </si>
  <si>
    <t>b. position shoulders parallel to perpendicular street</t>
  </si>
  <si>
    <t>c. align toes with shoulders/head</t>
  </si>
  <si>
    <t>Date</t>
  </si>
  <si>
    <t>raw score for section</t>
  </si>
  <si>
    <t>average score for section</t>
  </si>
  <si>
    <t>percentage score for section</t>
  </si>
  <si>
    <t>b. treat as 'T' intersections</t>
  </si>
  <si>
    <t>1. Identify Common Public Transportation Options</t>
  </si>
  <si>
    <t>Percent</t>
  </si>
  <si>
    <t>d. obtain information about fare/bus pass</t>
  </si>
  <si>
    <t>c. obtain information about bus schedule</t>
  </si>
  <si>
    <t>b. obtain information about bus routes</t>
  </si>
  <si>
    <t>a. identify positives/negatives of bus travel</t>
  </si>
  <si>
    <t>e, Identify potential bus transfer points</t>
  </si>
  <si>
    <t>f. estimate time bus route will take</t>
  </si>
  <si>
    <t>g. locate bus stop</t>
  </si>
  <si>
    <t>h. board bus, locate payment box/show pass</t>
  </si>
  <si>
    <t>i. ensure it is correct bus</t>
  </si>
  <si>
    <t>2. Intra-City Bus Travel</t>
  </si>
  <si>
    <t>3. Inter-City Bus Travel</t>
  </si>
  <si>
    <t>h. board bus</t>
  </si>
  <si>
    <t>d. obtain information about fare/discounts</t>
  </si>
  <si>
    <t>a. identify positives/negatives of taxi travel</t>
  </si>
  <si>
    <t>d. communicate destination to driver</t>
  </si>
  <si>
    <t>e. pay fare, tip if appropriate</t>
  </si>
  <si>
    <t>f. ask directions from cab to door of destination</t>
  </si>
  <si>
    <t>a. identify positives/negatives of Handi-Ride type services</t>
  </si>
  <si>
    <t>b. obtain eligibility information for Handi-Ride</t>
  </si>
  <si>
    <t>c. obtain information about Handi-Ride schedule and fees</t>
  </si>
  <si>
    <t>6. Air Travel</t>
  </si>
  <si>
    <t>a. identify positives/negatives of air travel</t>
  </si>
  <si>
    <t>b. obtain information about flight routes</t>
  </si>
  <si>
    <t>c. obtain information about flight schedules</t>
  </si>
  <si>
    <t>d. obtain information about fares</t>
  </si>
  <si>
    <t>e. identify methods for getting to airport with luggage</t>
  </si>
  <si>
    <t>f. locate appropriate check in area at airport</t>
  </si>
  <si>
    <t>g. check in and check any luggage</t>
  </si>
  <si>
    <t>h. locate airport security with assistance if needed</t>
  </si>
  <si>
    <t>i. follow procedures to clear security checkpoint</t>
  </si>
  <si>
    <t>j. locate correct gate with assistance if needed</t>
  </si>
  <si>
    <t>l. board plane and locate seat (assigned or empty)</t>
  </si>
  <si>
    <t>m. deplane and locate baggage claim</t>
  </si>
  <si>
    <t>n. pick up luggage on carousel  with assistance if needed</t>
  </si>
  <si>
    <t>o. locate transportation from airport with assistance if needed</t>
  </si>
  <si>
    <t>7. Subway/Light Rail</t>
  </si>
  <si>
    <t>a. identify positives/negatives of subway/light rail travel</t>
  </si>
  <si>
    <t>b. obtain information about subway/light rail routes</t>
  </si>
  <si>
    <t>c. obtain information about subway/light rail schedule</t>
  </si>
  <si>
    <t>d. obtain information about fare or subway/light rail pass</t>
  </si>
  <si>
    <t>e, Identify potential subway/light rail transfer points</t>
  </si>
  <si>
    <t>f. estimate time subway/light rail route will take</t>
  </si>
  <si>
    <t>g. locate subway/light rail station</t>
  </si>
  <si>
    <t>h. locate payment area/show pass/insert coins in turnstile</t>
  </si>
  <si>
    <t>i. locate correct platform area for needed subway/light rail</t>
  </si>
  <si>
    <t>j. board subway/light rail and find seat or hand hold</t>
  </si>
  <si>
    <t>k. exit subway/light rail at appropriate stop</t>
  </si>
  <si>
    <t>m. exit subway/light rail station</t>
  </si>
  <si>
    <t>n. re-establish orientation</t>
  </si>
  <si>
    <t>1. Fences</t>
  </si>
  <si>
    <t>a. go around fence obstructing path</t>
  </si>
  <si>
    <t>a. detect lack of sidewalk along line of travel</t>
  </si>
  <si>
    <t>c. return to previous line of travel (L.O.T.)</t>
  </si>
  <si>
    <t>c. cross field while maintaining line of travel</t>
  </si>
  <si>
    <t>2. Fields (in urban settings)</t>
  </si>
  <si>
    <t>e. resume route after completing crossing of field</t>
  </si>
  <si>
    <t>3. Parks/Playgrounds</t>
  </si>
  <si>
    <t>a. locate entrance to park/playground</t>
  </si>
  <si>
    <t>b. climb over short fence if too long to walk around</t>
  </si>
  <si>
    <t>b. locate entrance/booth to pay for tickets</t>
  </si>
  <si>
    <t>5. Amusement Parks/Zoos</t>
  </si>
  <si>
    <t>4. Ditches/Gullies/Arroyos/Embankments/Steep Park Trail (urban areas)</t>
  </si>
  <si>
    <t>c. establish Point Of Reference (P.O.R.)</t>
  </si>
  <si>
    <t>f. maintain general overall orientation</t>
  </si>
  <si>
    <t>g. locate exit to park/playground</t>
  </si>
  <si>
    <t>d. maintain general orientation while in Park/Zoo</t>
  </si>
  <si>
    <t>g. identify that left/right changes by making 180 degree turn</t>
  </si>
  <si>
    <t>c. understand that wildlife (e.g. snakes, wild dogs) is more</t>
  </si>
  <si>
    <t>1. Understand Unique Dangers Related To Rural Travel</t>
  </si>
  <si>
    <t>2. Walk along rural road</t>
  </si>
  <si>
    <t>b. keep to the edge of the road (in road or on side of road)</t>
  </si>
  <si>
    <t>d. identify driveways and intersections</t>
  </si>
  <si>
    <t>e. maintain orientation while on rural roads</t>
  </si>
  <si>
    <t>3. Ditches/Gullies/Arroyos/Embankments (rural areas)</t>
  </si>
  <si>
    <t>4. Identify, Traverse And/Or Go Around Items Found In Rural Areas</t>
  </si>
  <si>
    <t>a. identify and traverse cattle guard</t>
  </si>
  <si>
    <t>b. identify different types of fencing (wood, metal tube, wire)</t>
  </si>
  <si>
    <t>d. detect and go around rural road hardware like mailboxes</t>
  </si>
  <si>
    <t>5. Rural Street Crossings</t>
  </si>
  <si>
    <t>a. understand that most rural crossings will offer lulls</t>
  </si>
  <si>
    <t>b. understand that rural traffic tends to move quickly</t>
  </si>
  <si>
    <t>d. cross with a lull whenever possible</t>
  </si>
  <si>
    <t>a. scan uncluttered picture for specific item(s)</t>
  </si>
  <si>
    <t>b. scan cluttered picture for specific item(s)</t>
  </si>
  <si>
    <t>c. scan uncluttered map for specific street/item</t>
  </si>
  <si>
    <t>d. scan cluttered map for specific street/item</t>
  </si>
  <si>
    <t>e. use standard city map to locate streets/areas of interest</t>
  </si>
  <si>
    <t>f. use internet map to locate streets/areas of interest</t>
  </si>
  <si>
    <t>1. Scanning Materials</t>
  </si>
  <si>
    <t>2. Scanning Environment</t>
  </si>
  <si>
    <t>a. scan area to be traveled for obstacles on ground</t>
  </si>
  <si>
    <t>b. scan area to be traveled for low hanging obstacles</t>
  </si>
  <si>
    <t>c. scan house/building/mailbox/curb for address</t>
  </si>
  <si>
    <t>d. scan intersection for traffic control/street signs</t>
  </si>
  <si>
    <t>e. scan streets at intersection for approaching vehicles</t>
  </si>
  <si>
    <t>f. scan business names for places of interest</t>
  </si>
  <si>
    <t>3. Hand Held Magnifiers, Screen Enlargers, CCTVs</t>
  </si>
  <si>
    <t>b. use CCTV to locate specific street on standard city map</t>
  </si>
  <si>
    <t>4. Monoculars</t>
  </si>
  <si>
    <t>a. hold monocular steady, using cane as monopod if needed</t>
  </si>
  <si>
    <t>b. focus monocular to bring item into focus</t>
  </si>
  <si>
    <t>c. scan building for address/name with monocular</t>
  </si>
  <si>
    <t>d. use monocular to read street signs/signs in stores</t>
  </si>
  <si>
    <t>e. use monocular to spot pedestrian signal at intersection</t>
  </si>
  <si>
    <t>5. Visual Traveler</t>
  </si>
  <si>
    <t>a. visually detect all changes in terrain in all lighting conditions</t>
  </si>
  <si>
    <t>b. visually detect all curbs/drop offs in all lighting conditions</t>
  </si>
  <si>
    <t>c. visually detect all obstacles in L.O.T. in all lighting conditions</t>
  </si>
  <si>
    <t>d. visually detect all hanging obstacles in all lighting conditions</t>
  </si>
  <si>
    <t>f. visually detect and interpret all traffic control signals</t>
  </si>
  <si>
    <t>h. cross without veering in all lighting conditions</t>
  </si>
  <si>
    <t>1. Comparison Shopping From Home</t>
  </si>
  <si>
    <t>a. identify retailers with item of interest</t>
  </si>
  <si>
    <t>b. call local retailers to get info/prices, availability</t>
  </si>
  <si>
    <t>c. check online retailers to get info/prices/shipping costs</t>
  </si>
  <si>
    <t>2. Stores</t>
  </si>
  <si>
    <t>b. locate entrance to store</t>
  </si>
  <si>
    <t>c. locate store employee if assistance is needed to find items</t>
  </si>
  <si>
    <t>e. ensure all items are those that are sought--check packages</t>
  </si>
  <si>
    <t>f. get pricing information when selecting items</t>
  </si>
  <si>
    <t xml:space="preserve">g. place items on counter/conveyor </t>
  </si>
  <si>
    <t xml:space="preserve">Sidewalk Travel </t>
  </si>
  <si>
    <t>5. Analyze Intersection</t>
  </si>
  <si>
    <t>a. identify location of parallel street</t>
  </si>
  <si>
    <t>b. identify location of perpendicular street</t>
  </si>
  <si>
    <t>7. 'T' Intersections</t>
  </si>
  <si>
    <t>6. 'Plus' Intersections</t>
  </si>
  <si>
    <t>8. 'Y' Intersections</t>
  </si>
  <si>
    <t>5. Handi-Ride/Para Transit</t>
  </si>
  <si>
    <t>9. Roundabouts</t>
  </si>
  <si>
    <t>10. Significantly offset intersection</t>
  </si>
  <si>
    <t>a. identify presence of offset intersection via traffic pattern</t>
  </si>
  <si>
    <t>11. Atypical intersection (ex: convergence 5 or 6 streets)</t>
  </si>
  <si>
    <t>12. Channelized right turn lanes (all intersection types)</t>
  </si>
  <si>
    <t>13. Veering</t>
  </si>
  <si>
    <t>Notes</t>
  </si>
  <si>
    <t>notes</t>
  </si>
  <si>
    <t>a. position head parallel to parallel street</t>
  </si>
  <si>
    <t>6. Inclement Weather</t>
  </si>
  <si>
    <t>e. identify effect high wind has on ability to hear traffic accurately</t>
  </si>
  <si>
    <t xml:space="preserve">8. Transferability </t>
  </si>
  <si>
    <t>14. Understanding Drivers' Perspectives</t>
  </si>
  <si>
    <t>a. Identify that drivers can be inattentive/distracted</t>
  </si>
  <si>
    <t>4. Getting Rides</t>
  </si>
  <si>
    <t>15. Use of Pedestrian Signals</t>
  </si>
  <si>
    <t>10. Maps</t>
  </si>
  <si>
    <t>a. identify purpose of map key</t>
  </si>
  <si>
    <t>b. scan map systematically to get overview</t>
  </si>
  <si>
    <t>c. search map for more detailed information</t>
  </si>
  <si>
    <t>d. locate items from key on map</t>
  </si>
  <si>
    <t>g. create simple map of familiar route</t>
  </si>
  <si>
    <t>h. use simple map to complete route</t>
  </si>
  <si>
    <t>Goal</t>
  </si>
  <si>
    <t>Progress To Goal</t>
  </si>
  <si>
    <t>0 = Student not capable of demonstrating skill or does not need skill</t>
  </si>
  <si>
    <t>1.Walking</t>
  </si>
  <si>
    <t>c. capable of walking with a hand held device (such as a cane)</t>
  </si>
  <si>
    <t>2. Maintain Body Alignment While Walking</t>
  </si>
  <si>
    <t>3. Balance</t>
  </si>
  <si>
    <t>4. Turns</t>
  </si>
  <si>
    <t>c. consistently identify intersecting sidewalks/hallways as perpendicular</t>
  </si>
  <si>
    <t>d. identify that parallel/perpendicular changes by making a 90 degree turn</t>
  </si>
  <si>
    <t>a. identify common units of length (e.g. inch/centimeter, foot, yard/meter, mile/kilometer)</t>
  </si>
  <si>
    <t>b. identify most appropriate unit of measurement for common objects (e.g. inch/centimeter for pencil, mile/kilometer for street)</t>
  </si>
  <si>
    <t>c. identify tie between time and distance as it relates to walking or driving (e.g. 5 minute drive can translate into 30 minute walk)</t>
  </si>
  <si>
    <t>d. develop an awareness of the amount of time needed to cross quiet residential street</t>
  </si>
  <si>
    <t>e. develop an awareness of the amount of time needed to cross busy commercial area street</t>
  </si>
  <si>
    <t>CONCEPTS (1st Data Set--First 6 Columns On Front Page)</t>
  </si>
  <si>
    <t>CONCEPTS (2nd Data Set--Last 6 Columns On Front Page)</t>
  </si>
  <si>
    <t>MOVEMENT (1st Data Set--First 6 Columns On Front Page)</t>
  </si>
  <si>
    <t>b. capable of maintaining balance while walking with a pushed device that is NOT stable enough to help with balance (such as an adaptive mobility device)</t>
  </si>
  <si>
    <t>d. capable of walking with two different hand held devices (such as a long cane and a support cane or a long cane and a GPS device/compass/sensor)</t>
  </si>
  <si>
    <t>e. capable of walking with a hand held device (such as a cane) while holding an item in the other hand (such as book/bottle/bag)</t>
  </si>
  <si>
    <t>c. identify that turn has occurred when it was not obvious (e.g. sidewalk gradually turned from heading east to north)</t>
  </si>
  <si>
    <t>MOVEMENT (2nd Data Set--Last 6 Columns On Front Page)</t>
  </si>
  <si>
    <t>c. locate parts of room and items in room</t>
  </si>
  <si>
    <t>d. use location of familiar item in room to find unfamiliar item described as being next to, under, on top of, etc</t>
  </si>
  <si>
    <t>c. demonstrate systematic pattern of exploration of room (e.g. grid pattern)</t>
  </si>
  <si>
    <t>d. identify directional relationships of major features of the room (e.g. the tub is to the left of the sink, the board is on the north side of the room)</t>
  </si>
  <si>
    <t>e. use location of found item in room to find undiscovered item described as being next to, under, on top of, etc</t>
  </si>
  <si>
    <t>f. identify need to minimize space occupied as others may need to pass while getting seated</t>
  </si>
  <si>
    <t>d. identify need to pull chair as close to table as possible as others may need to pass behind</t>
  </si>
  <si>
    <t>SINGLE ROOM O&amp;M (2nd Data Set--Last 6 Columns On Front Page)</t>
  </si>
  <si>
    <t>SINGLE ROOM O&amp;M (1st Data Set--First 6 Columns On Front Page)</t>
  </si>
  <si>
    <t>b. point or hold object up, down, to the side, in front, behind</t>
  </si>
  <si>
    <t>b. move forward, back, to the side</t>
  </si>
  <si>
    <t>c. move slow, fast</t>
  </si>
  <si>
    <t>a. walk along wall, arm trailing wall bent 45 degrees, only the pinky contacting the wall, hand relaxed with fingers dangling</t>
  </si>
  <si>
    <t>b. detect doorway, break contact with wall, pass door using clues and time/distance, re-establish contact with wall and continue</t>
  </si>
  <si>
    <t>b. demonstrate squaring off by putting back, shoulders and back of legs against wall and moving directly away from it</t>
  </si>
  <si>
    <t>b. identify type of door (push, pull, slide, revolving, single, double) via physical contact, auditory clues, general knowledge of types of doors found in particular buildings (e.g. most doors swing into the room, grocery stores typically have powered sliding doors)</t>
  </si>
  <si>
    <t>c. demonstrate ability to identify push/pull door, locate handle, open door and step through single or double doors</t>
  </si>
  <si>
    <t>d. demonstrate ability to identify sliding door, whether door is manual or powered, open door if manual, step through</t>
  </si>
  <si>
    <t>e. demonstrate ability to identify revolving door, locate entrance to revolving door housing via clues or surface change (e.g. carpet to tile or concrete), determine if door is in motion or still, use free  hand to locate door and time entry into revolving door, use elbow or free hand to trail rounded outside edge of door housing, turn and quickly exit door</t>
  </si>
  <si>
    <t>b. determine if at entry or exit of escalator (handrail moves toward traveler if at exit and away from traveler if at entry)</t>
  </si>
  <si>
    <t>i. "D" diagonal angle of cane across body with the cane tip on the next stair</t>
  </si>
  <si>
    <t xml:space="preserve">d. "A" anchor cane at edge of stairs of escalator </t>
  </si>
  <si>
    <t>g. extend cane, step when cane 'drops off' (ascending) or 'kicks up' (descending)</t>
  </si>
  <si>
    <t>j. "E" end is reached when angle flattens out, hits edge of ramp or is pushed back towards traveler, lift cane and step onto ramp</t>
  </si>
  <si>
    <t>4. Stairs (Ascending and Descending)</t>
  </si>
  <si>
    <t>b. locate and use rail if convenient</t>
  </si>
  <si>
    <t>c. "A" anchor cane at base of stairs</t>
  </si>
  <si>
    <t>d. "B" bring toes up to edge of stairs</t>
  </si>
  <si>
    <t>e. "C" clear to ensure nothing on stair and confirm width of stair</t>
  </si>
  <si>
    <t>f. "D" diagonal angle of cane across body with the cane tip on the second stair, elbow locked and pressure exerted to cane ascends one stair for each step taken (cane and feet never on same step) OR  "D" diagonal angle of cane across body with the cane tip on the second stair, cane either slides down each step or is tapped if stair surface doesn’t allow cane to slide</t>
  </si>
  <si>
    <t>g. "E" end of staircase reached by cane tip causes cane to swing freely instead of hitting next step alerting traveler end of stair case is imminent OR "E" end of staircase reached by cane tip causes cane angle to flatten out alerting traveler end of stair case is imminent</t>
  </si>
  <si>
    <t>5. Escalators (Ascending and descending)</t>
  </si>
  <si>
    <t xml:space="preserve">b. determine if at entry or exit of moving sidewalk (handrail moves toward traveler if at exit and away from traveler if at entry) </t>
  </si>
  <si>
    <t>h. "E" end is reached when cane hits exit ramp and slides over ramp or is pushed back towards the traveler</t>
  </si>
  <si>
    <t>INDOOR O&amp;M (1st Data Set--First 6 Columns On Front Page)</t>
  </si>
  <si>
    <t>INDOOR O&amp;M (2nd Data Set--Last 6 Columns On Front Page)</t>
  </si>
  <si>
    <t>SELF PROTECTION (1st Data Set--First 6 Columns On Front Page)</t>
  </si>
  <si>
    <t>c. identify times when lower forearm protective technique might be needed</t>
  </si>
  <si>
    <t>3. Protective Clothing</t>
  </si>
  <si>
    <t>a. dress for the weather</t>
  </si>
  <si>
    <t>b. wear hat with 3" brim to protect against branches</t>
  </si>
  <si>
    <t xml:space="preserve">c. wear sunglasses to protect against branches </t>
  </si>
  <si>
    <t>SELF PROTECTION (2nd Data Set--Last 6 Columns On Front Page)</t>
  </si>
  <si>
    <t>GUIDED SKILLS (1st Data Set--First 6 Columns On Front Page)</t>
  </si>
  <si>
    <t>g. react to changes in the height of the guide's elbow (e.g. guide elbow lowering indicates step, drop off or slope)</t>
  </si>
  <si>
    <t>c. maintain running conversation to keep track of pace and any turns other person/people make</t>
  </si>
  <si>
    <t>d. in crowded areas or areas with lots of turns (e.g. stores) minimize utterances while drawing more verbosity from other/others to keep track of other/others</t>
  </si>
  <si>
    <t>b. understand dining companions don't want to read entire menu aloud</t>
  </si>
  <si>
    <t>a. check menu online before going out to eat</t>
  </si>
  <si>
    <t>f. identify need to synchronize schedule with drivers particularly when rides are needed with regularity</t>
  </si>
  <si>
    <t>GUIDED SKILLS (2nd Data Set--Last 6 Columns On Front Page)</t>
  </si>
  <si>
    <t>raw score for domain</t>
  </si>
  <si>
    <t>average score for domain</t>
  </si>
  <si>
    <t>percentage score for domain</t>
  </si>
  <si>
    <t>e. when trailing, tap a bit farther to the side to locate intersecting sidewalk</t>
  </si>
  <si>
    <t>e. drag cane in constant contact arc across body, contact surface being trailed</t>
  </si>
  <si>
    <t>e. tap cane on surface being trailed well outside of shoulder to locate intersecting sidewalk</t>
  </si>
  <si>
    <t>g. detect and identify sidewalk blockages due to construction (e.g. caution tape, barrels)</t>
  </si>
  <si>
    <t>a. stop walking when feet encounter surface other than sidewalk</t>
  </si>
  <si>
    <t>SIDEWALK TRAVEL (1st Data Set--First 6 Columns On Front Page)</t>
  </si>
  <si>
    <t>SIDEWALK TRAVEL (2nd Data Set--Last 6 Columns On Front Page)</t>
  </si>
  <si>
    <t>c. detect curbs at end of block</t>
  </si>
  <si>
    <r>
      <t>b. maintain</t>
    </r>
    <r>
      <rPr>
        <sz val="10"/>
        <color rgb="FFFF0000"/>
        <rFont val="Arial"/>
        <family val="2"/>
      </rPr>
      <t xml:space="preserve"> Line Of Travel (L.O.T.)</t>
    </r>
    <r>
      <rPr>
        <sz val="10"/>
        <rFont val="Arial"/>
        <family val="2"/>
      </rPr>
      <t xml:space="preserve"> on broken sidewalk</t>
    </r>
  </si>
  <si>
    <r>
      <t xml:space="preserve">c. maintain </t>
    </r>
    <r>
      <rPr>
        <sz val="10"/>
        <color rgb="FFFF0000"/>
        <rFont val="Arial"/>
        <family val="2"/>
      </rPr>
      <t>L.O.T.</t>
    </r>
    <r>
      <rPr>
        <sz val="10"/>
        <rFont val="Arial"/>
        <family val="2"/>
      </rPr>
      <t xml:space="preserve"> briefly when sidewalk is covered by dirt, rocks, grass or gravel</t>
    </r>
  </si>
  <si>
    <r>
      <t xml:space="preserve">c. take sidewalk that allows continuation of </t>
    </r>
    <r>
      <rPr>
        <sz val="10"/>
        <color rgb="FFFF0000"/>
        <rFont val="Arial"/>
        <family val="2"/>
      </rPr>
      <t>L.O.T.</t>
    </r>
  </si>
  <si>
    <r>
      <t xml:space="preserve">d. if no sidewalk found, move first towards the parallel street while checking for sidewalk, resume </t>
    </r>
    <r>
      <rPr>
        <sz val="10"/>
        <color rgb="FFFF0000"/>
        <rFont val="Arial"/>
        <family val="2"/>
      </rPr>
      <t>L.O.T.</t>
    </r>
    <r>
      <rPr>
        <sz val="10"/>
        <rFont val="Arial"/>
        <family val="2"/>
      </rPr>
      <t xml:space="preserve"> if found</t>
    </r>
  </si>
  <si>
    <r>
      <t xml:space="preserve">e. if no sidewalk found, move next away from parallel street while checking for sidewalk, resume </t>
    </r>
    <r>
      <rPr>
        <sz val="10"/>
        <color rgb="FFFF0000"/>
        <rFont val="Arial"/>
        <family val="2"/>
      </rPr>
      <t>L.O.T.</t>
    </r>
    <r>
      <rPr>
        <sz val="10"/>
        <rFont val="Arial"/>
        <family val="2"/>
      </rPr>
      <t xml:space="preserve"> if found</t>
    </r>
  </si>
  <si>
    <t>d. identify need for light/reflective clothing at night</t>
  </si>
  <si>
    <r>
      <t xml:space="preserve">a. demonstrate direction taking by aligning 2 or more body parts with desired </t>
    </r>
    <r>
      <rPr>
        <sz val="10"/>
        <color rgb="FFFF0000"/>
        <rFont val="Arial"/>
        <family val="2"/>
      </rPr>
      <t>Line Of Travel (L.O.T.)</t>
    </r>
    <r>
      <rPr>
        <sz val="10"/>
        <color indexed="8"/>
        <rFont val="Arial"/>
        <family val="2"/>
      </rPr>
      <t xml:space="preserve"> and projecting straight line</t>
    </r>
  </si>
  <si>
    <r>
      <t xml:space="preserve">b. identify and use </t>
    </r>
    <r>
      <rPr>
        <sz val="10"/>
        <color rgb="FFFF0000"/>
        <rFont val="Arial"/>
        <family val="2"/>
      </rPr>
      <t>Point Of Reference (P.O.R.)</t>
    </r>
  </si>
  <si>
    <r>
      <t xml:space="preserve">b. establish </t>
    </r>
    <r>
      <rPr>
        <sz val="10"/>
        <color rgb="FFFF0000"/>
        <rFont val="Arial"/>
        <family val="2"/>
      </rPr>
      <t>P.O.R</t>
    </r>
    <r>
      <rPr>
        <sz val="10"/>
        <color indexed="8"/>
        <rFont val="Arial"/>
        <family val="2"/>
      </rPr>
      <t>., either a physical landmark (e.g. door, piece of furniture) or nearly constant clue (e.g. radio, noise in hallway)</t>
    </r>
  </si>
  <si>
    <r>
      <t xml:space="preserve">e. self correct misaligned body parts with </t>
    </r>
    <r>
      <rPr>
        <sz val="10"/>
        <color rgb="FFFF0000"/>
        <rFont val="Arial"/>
        <family val="2"/>
      </rPr>
      <t>Line Of Travel (L.O.T.)</t>
    </r>
  </si>
  <si>
    <t>c. locate curb (visually or with cane)</t>
  </si>
  <si>
    <t>d. changes in wind or 'open' feeling</t>
  </si>
  <si>
    <t>e. traffic sounds</t>
  </si>
  <si>
    <r>
      <t xml:space="preserve">2. Maintain </t>
    </r>
    <r>
      <rPr>
        <sz val="10"/>
        <color rgb="FFFF0000"/>
        <rFont val="Arial"/>
        <family val="2"/>
      </rPr>
      <t>Line Of Travel (L.O.T.)</t>
    </r>
  </si>
  <si>
    <r>
      <t xml:space="preserve">a. keep head aligned with </t>
    </r>
    <r>
      <rPr>
        <sz val="10"/>
        <color rgb="FFFF0000"/>
        <rFont val="Arial"/>
        <family val="2"/>
      </rPr>
      <t>L.O.T.</t>
    </r>
  </si>
  <si>
    <r>
      <t xml:space="preserve">b. keep shoulders aligned with </t>
    </r>
    <r>
      <rPr>
        <sz val="10"/>
        <color rgb="FFFF0000"/>
        <rFont val="Arial"/>
        <family val="2"/>
      </rPr>
      <t>L.O.T.</t>
    </r>
  </si>
  <si>
    <r>
      <t xml:space="preserve">c. keep toes aligned with </t>
    </r>
    <r>
      <rPr>
        <sz val="10"/>
        <color rgb="FFFF0000"/>
        <rFont val="Arial"/>
        <family val="2"/>
      </rPr>
      <t xml:space="preserve">L.O.T. </t>
    </r>
  </si>
  <si>
    <t>c. identify crossing as clockwise or counterclockwise</t>
  </si>
  <si>
    <t>d. identify parallel traffic in the near lane as being 'right across' the intersection when making clockwise crossings</t>
  </si>
  <si>
    <t>e. identify parallel traffic in the near lane as being 'left behind' the intersection when making counterclockwise crossings</t>
  </si>
  <si>
    <t>g. identify masking sounds (e.g. construction, loud car)</t>
  </si>
  <si>
    <t>h. identify sound shadows (e.g. sounds blocked by parked van)</t>
  </si>
  <si>
    <t>a. identify 'plus' intersection with all way stop</t>
  </si>
  <si>
    <t>b. identify 'plus' intersection with parallel street stopped</t>
  </si>
  <si>
    <t>c. identify 'plus' intersection with perpendicular street stopped</t>
  </si>
  <si>
    <t>d. identify 'plus' intersection with traffic signal</t>
  </si>
  <si>
    <t>e. cross 'plus' intersection with all way stop plan A: cross at a lull</t>
  </si>
  <si>
    <t>f. cross 'plus' intersection with all way stop plan B: when no traffic in intersection</t>
  </si>
  <si>
    <t>g.  cross 'plus' intersection with all way stop plan C: cross with parallel traffic in near lane</t>
  </si>
  <si>
    <t>h. cross 'plus' intersection with all way stop plan D: cross with parallel traffic in far lane</t>
  </si>
  <si>
    <r>
      <t xml:space="preserve">i. cross 'plus' intersection with all way stop plan E: implement alternatives if </t>
    </r>
    <r>
      <rPr>
        <sz val="10"/>
        <color rgb="FFFF0000"/>
        <rFont val="Arial"/>
        <family val="2"/>
      </rPr>
      <t>Situation Of Uncertainty (S.O.U.)</t>
    </r>
  </si>
  <si>
    <t>j. cross 'plus' intersection with parallel street stopped Plan A: determine if gaps are long enough to permit safe crossing</t>
  </si>
  <si>
    <r>
      <t xml:space="preserve">k. cross 'plus' intersection with parallel street stopped Plan B: implement alternatives if </t>
    </r>
    <r>
      <rPr>
        <sz val="10"/>
        <color rgb="FFFF0000"/>
        <rFont val="Arial"/>
        <family val="2"/>
      </rPr>
      <t>S.O.U.</t>
    </r>
  </si>
  <si>
    <t>l. cross 'plus' intersection with perpendicular street stopped Plan A: cross at a lull</t>
  </si>
  <si>
    <r>
      <t xml:space="preserve">m. cross 'plus' intersection with perpendicular street stopped Plan </t>
    </r>
    <r>
      <rPr>
        <b/>
        <sz val="10"/>
        <rFont val="Arial"/>
        <family val="2"/>
      </rPr>
      <t>B</t>
    </r>
    <r>
      <rPr>
        <sz val="10"/>
        <rFont val="Arial"/>
        <family val="2"/>
      </rPr>
      <t>: cross with parallel traffic in near lane</t>
    </r>
  </si>
  <si>
    <t>n. cross 'plus' intersection with perpendicular street stopped Plan C: cross with parallel traffic in far lane</t>
  </si>
  <si>
    <r>
      <t xml:space="preserve">o. cross 'plus' intersection with perpendicular street stopped Plan D: implement alternatives if </t>
    </r>
    <r>
      <rPr>
        <sz val="10"/>
        <color rgb="FFFF0000"/>
        <rFont val="Arial"/>
        <family val="2"/>
      </rPr>
      <t>S.O.U.</t>
    </r>
  </si>
  <si>
    <t>p. cross 'plus' intersection with traffic signal Plan A: cross with surge of parallel traffic in near lane</t>
  </si>
  <si>
    <t>q. cross 'plus' intersection with traffic signal Plan B: cross with surge of parallel traffic in far lane</t>
  </si>
  <si>
    <r>
      <t xml:space="preserve">r. cross 'plus' intersection with traffic signal Plan C: implement alternatives if </t>
    </r>
    <r>
      <rPr>
        <sz val="10"/>
        <color rgb="FFFF0000"/>
        <rFont val="Arial"/>
        <family val="2"/>
      </rPr>
      <t>S.O.U.</t>
    </r>
  </si>
  <si>
    <t>All Way Stop</t>
  </si>
  <si>
    <t>Parallel Stopped</t>
  </si>
  <si>
    <t>Perpendicular Stopped</t>
  </si>
  <si>
    <t>Traffic Signal</t>
  </si>
  <si>
    <t>i. identify 'plus' intersection</t>
  </si>
  <si>
    <t>j. identify 'T' intersection</t>
  </si>
  <si>
    <t>k. identify 'Y' intersection</t>
  </si>
  <si>
    <t>l. identify roundabout</t>
  </si>
  <si>
    <t>m. identify  significantly offset intersection</t>
  </si>
  <si>
    <t>n. identify atypical intersection</t>
  </si>
  <si>
    <t>a. identify 'T' intersection with all way stop</t>
  </si>
  <si>
    <t>g.  Cross base of 'T' intersection with all way stop plan C: cross with parallel traffic in near lane</t>
  </si>
  <si>
    <t>h. cross base of 'T' intersection with all way stop plan D: cross with parallel traffic in far lane</t>
  </si>
  <si>
    <t>e. cross base or top of 'T' intersection with all way stop plan A: cross at a lull</t>
  </si>
  <si>
    <t>f. cross base or top of 'T' intersection with all way stop plan B: when no traffic in intersection</t>
  </si>
  <si>
    <r>
      <t xml:space="preserve">i. cross base or top of 'T' intersection with all way stop plan E: implement alternatives if </t>
    </r>
    <r>
      <rPr>
        <sz val="10"/>
        <color rgb="FFFF0000"/>
        <rFont val="Arial"/>
        <family val="2"/>
      </rPr>
      <t>Situation Of Uncertainty (S.O.U.)</t>
    </r>
  </si>
  <si>
    <t>j. cross 'T' intersection with parallel street stopped (crossing top of 'T') Plan A: determine if gaps are long enough to permit safe crossing</t>
  </si>
  <si>
    <r>
      <t>k. cross 'T' intersection with parallel street stopped (crossing top of 'T') Plan B: implement alternatives if</t>
    </r>
    <r>
      <rPr>
        <sz val="10"/>
        <color rgb="FFFF0000"/>
        <rFont val="Arial"/>
        <family val="2"/>
      </rPr>
      <t xml:space="preserve"> S.O.U.</t>
    </r>
  </si>
  <si>
    <t>One Street Stopped</t>
  </si>
  <si>
    <t>l. cross 'T' intersection with perpendicular street stopped (crossing base of 'T') Plan A: cross at a lull</t>
  </si>
  <si>
    <t>m. cross 'T' intersection with perpendicular street stopped (crossing base of 'T') Plan B: cross with parallel traffic in near lane</t>
  </si>
  <si>
    <t>n. cross 'T' intersection with perpendicular street stopped (crossing base of 'T') Plan C: cross with parallel traffic in far lane</t>
  </si>
  <si>
    <r>
      <t xml:space="preserve">o. cross 'T' intersection with perpendicular street stopped (crossing base of 'T') Plan D: implement alternatives if </t>
    </r>
    <r>
      <rPr>
        <sz val="10"/>
        <color rgb="FFFF0000"/>
        <rFont val="Arial"/>
        <family val="2"/>
      </rPr>
      <t>S.O.U.</t>
    </r>
  </si>
  <si>
    <r>
      <t xml:space="preserve">p. cross 'T' intersection with traffic signal (crossing top of 'T') Plan A: clockwise: cross with traffic surge in parallel street and identify left turners will cross </t>
    </r>
    <r>
      <rPr>
        <sz val="10"/>
        <color rgb="FFFF0000"/>
        <rFont val="Arial"/>
        <family val="2"/>
      </rPr>
      <t>L.O.T.</t>
    </r>
  </si>
  <si>
    <r>
      <t xml:space="preserve">r. cross 'T' intersection with traffic signal (crossing top of 'T') Plan C: implement alternatives if </t>
    </r>
    <r>
      <rPr>
        <sz val="10"/>
        <color rgb="FFFF0000"/>
        <rFont val="Arial"/>
        <family val="2"/>
      </rPr>
      <t>S.O.U.</t>
    </r>
  </si>
  <si>
    <t>s. cross 'T' intersection with traffic signal (crossing base of 'T') Plan A: clockwise or counter: cross with surge of parallel traffic in near lane</t>
  </si>
  <si>
    <t>t. cross 'T' intersection with traffic signal (crossing base of 'T') Plan B: clockwise or counter: cross with surge of parallel traffic in far in far lane</t>
  </si>
  <si>
    <r>
      <t xml:space="preserve">u. cross 'T' intersection with traffic signal (crossing base of 'T') Plan C: clockwise or counter: implement alternatives if </t>
    </r>
    <r>
      <rPr>
        <sz val="10"/>
        <color rgb="FFFF0000"/>
        <rFont val="Arial"/>
        <family val="2"/>
      </rPr>
      <t>S.O.U.</t>
    </r>
  </si>
  <si>
    <t>STREET CROSSINGS (1st Data Set--First 6 Columns On Front Page)</t>
  </si>
  <si>
    <t>b. identify 'T' intersection with parallel street stopped</t>
  </si>
  <si>
    <t>c. identify 'T' intersection with perpendicular street stopped</t>
  </si>
  <si>
    <t>d. identify 'T' intersection with traffic signal</t>
  </si>
  <si>
    <t>a. 'Y' intersection with all way stop</t>
  </si>
  <si>
    <t>c. 'Y' intersection with trafic signal</t>
  </si>
  <si>
    <t>d. identify whether 'arm' or base of 'Y' is being crossed</t>
  </si>
  <si>
    <t>b. 'Y' intersection with arm or base of Y stopped</t>
  </si>
  <si>
    <t>e. 'Y' intersection with all way stop (cross an 'arm') Plan A: cross at a lull</t>
  </si>
  <si>
    <t>f. 'Y' intersection with all way stop (cross an 'arm') Plan B: cross when no traffic in intersection</t>
  </si>
  <si>
    <t>g. 'Y' intersection with all way stop (cross an 'arm') Plan C: cross with parallel traffic in near lane</t>
  </si>
  <si>
    <t>h. 'Y' intersection with all way stop (cross an 'arm') Plan D: cross with parallel traffic in far lane</t>
  </si>
  <si>
    <r>
      <t xml:space="preserve">i. 'Y' intersection with all way stop (cross an 'arm') Plan E:  implement alternatives if </t>
    </r>
    <r>
      <rPr>
        <sz val="10"/>
        <color rgb="FFFF0000"/>
        <rFont val="Arial"/>
        <family val="2"/>
      </rPr>
      <t>S.O.U.</t>
    </r>
  </si>
  <si>
    <t>j. 'Y' intersection with all way stop (cross base of 'Y') Plan A: cross at a lull</t>
  </si>
  <si>
    <t>k. 'Y' intersection with all way stop (cross base of 'Y') Plan B: cross when no traffic in intersection</t>
  </si>
  <si>
    <r>
      <t xml:space="preserve">l. 'Y' intersection with all way stop (cross base of 'Y') Plan C:  seek alternate intersection if </t>
    </r>
    <r>
      <rPr>
        <sz val="10"/>
        <color rgb="FFFF0000"/>
        <rFont val="Arial"/>
        <family val="2"/>
      </rPr>
      <t>S.O.U.</t>
    </r>
  </si>
  <si>
    <t>m. 'Y' intersection with one 'arm' stopped (cross stopped 'arm') Plan A: cross at a lull</t>
  </si>
  <si>
    <t>n. 'Y' intersection with one 'arm' stopped (cross stopped 'arm') Plan B: cross with parallel traffic in near lane</t>
  </si>
  <si>
    <r>
      <t xml:space="preserve">o. 'Y' intersection with one 'arm' stopped (cross stopped 'arm') Plan C: cross with parallel traffic in far lane and identify danger of fast moving vehicles potentially crossing </t>
    </r>
    <r>
      <rPr>
        <sz val="10"/>
        <color rgb="FFFF0000"/>
        <rFont val="Arial"/>
        <family val="2"/>
      </rPr>
      <t>L.O.T.</t>
    </r>
  </si>
  <si>
    <r>
      <t xml:space="preserve">p. 'Y' intersection with one 'arm' stopped (cross stopped 'arm') Plan D:  implement alternatives if </t>
    </r>
    <r>
      <rPr>
        <sz val="10"/>
        <color rgb="FFFF0000"/>
        <rFont val="Arial"/>
        <family val="2"/>
      </rPr>
      <t>S.O.U.</t>
    </r>
  </si>
  <si>
    <t>r. 'Y' intersection with one 'arm' stopped (cross 'arm' with right of way) Plan A: determine if gaps are long enough to permit safe crossing</t>
  </si>
  <si>
    <r>
      <t xml:space="preserve">s. 'Y' intersection with one 'arm' stopped (cross 'arm' with right of way) Plan B: implement alternatives if </t>
    </r>
    <r>
      <rPr>
        <sz val="10"/>
        <color rgb="FFFF0000"/>
        <rFont val="Arial"/>
        <family val="2"/>
      </rPr>
      <t>S.O.U.</t>
    </r>
  </si>
  <si>
    <t>t. 'Y' intersection with traffic signal (cross an 'arm') Plan A: clockwise: cross with traffic surge in parallel street &amp; identify potential danger posed by left turning vehicles</t>
  </si>
  <si>
    <t>u. 'Y' intersection with traffic signal (cross an 'arm') Plan B: counterclockwise: cross with parallel traffic surge &amp; identify potential danger posed by right turning vehicles</t>
  </si>
  <si>
    <r>
      <t xml:space="preserve">v. 'Y' intersection with traffic signal (cross an 'arm') Plan C: implement alternatives if </t>
    </r>
    <r>
      <rPr>
        <sz val="10"/>
        <color rgb="FFFF0000"/>
        <rFont val="Arial"/>
        <family val="2"/>
      </rPr>
      <t>S.O.U.</t>
    </r>
  </si>
  <si>
    <r>
      <t xml:space="preserve">y. 'Y' intersection with traffic signal (cross base of 'Y') Plan C: implement alternatives if </t>
    </r>
    <r>
      <rPr>
        <sz val="10"/>
        <color rgb="FFFF0000"/>
        <rFont val="Arial"/>
        <family val="2"/>
      </rPr>
      <t>S.O.U.</t>
    </r>
  </si>
  <si>
    <t>w. 'Y' intersection with traffic signal (cross base of 'Y') Plan A: identify lack of useful parallel traffic</t>
  </si>
  <si>
    <t>x. 'Y' intersection with traffic signal (cross base of 'Y') Plan B: cross 'arm' of 'Y' instead, making multiple crossings if necessary</t>
  </si>
  <si>
    <t>a. identify that roundabout crosswalks are typically farther from the intersection (instead of right at the intersection as is typical with other types of intersections) specifically to enhance pedestrian safety</t>
  </si>
  <si>
    <t>b. consistently locate roundabout crosswalks</t>
  </si>
  <si>
    <t>clockwise</t>
  </si>
  <si>
    <r>
      <t xml:space="preserve">h. implement alternatives if </t>
    </r>
    <r>
      <rPr>
        <sz val="10"/>
        <color rgb="FFFF0000"/>
        <rFont val="Arial"/>
        <family val="2"/>
      </rPr>
      <t>S.O.U.</t>
    </r>
  </si>
  <si>
    <t>g. determine if gaps are long enough to permit safe crossing</t>
  </si>
  <si>
    <t>d. identify that a car that stops for a pedestrian while the car is exiting the roundabout may be struck from behind and pushed into the pedestrian as other drivers are not anticipating that vehicles will stop in the roundabout</t>
  </si>
  <si>
    <t>c. identify traffic will come from the left as it enters the roundabout and that traffic 'right across' can be parallel traffic or exit via perpendicular street without slowing down</t>
  </si>
  <si>
    <t>counterclockwise</t>
  </si>
  <si>
    <t>i. identify traffic will come from the right as it enters the roundabout and that traffic 'left behind' can be parallel traffic or exit via perpendicular street without slowing down</t>
  </si>
  <si>
    <t>j. identify that a car that stops for a pedestrian while the car is exiting the roundabout may be struck from behind and pushed into the pedestrian as other drivers are not anticipating that vehicles will stop in the roundabout</t>
  </si>
  <si>
    <t>l. determine if gaps are long enough to permit safe crossing</t>
  </si>
  <si>
    <r>
      <t xml:space="preserve">m. implement alternatives if </t>
    </r>
    <r>
      <rPr>
        <sz val="10"/>
        <color rgb="FFFF0000"/>
        <rFont val="Arial"/>
        <family val="2"/>
      </rPr>
      <t>S.O.U.</t>
    </r>
  </si>
  <si>
    <t>c. identify that traffic control can be different at each part of the significantly offset intersection</t>
  </si>
  <si>
    <r>
      <t xml:space="preserve">d. implement alternatives if </t>
    </r>
    <r>
      <rPr>
        <sz val="10"/>
        <color rgb="FFFF0000"/>
        <rFont val="Arial"/>
        <family val="2"/>
      </rPr>
      <t>S.O.U.</t>
    </r>
    <r>
      <rPr>
        <sz val="10"/>
        <color theme="1"/>
        <rFont val="Arial"/>
        <family val="2"/>
      </rPr>
      <t xml:space="preserve"> (e.g. cross elsewhere)</t>
    </r>
  </si>
  <si>
    <t>a. recognize presence of atypical intersection via traffic pattern</t>
  </si>
  <si>
    <t>n. maintain orientation and resume route after crossing</t>
  </si>
  <si>
    <t>b. determine if there is a safe time to cross intended street (may not be depending on traffic pattern)</t>
  </si>
  <si>
    <t>c. identify barriers placed by traffic engineers to prevent pedestrians from crossing such as hedges or concrete obstructions and identify need to cross elsewhere</t>
  </si>
  <si>
    <t>d. align to cross intended street at intersection if permitted by traffic engineer design and also safe</t>
  </si>
  <si>
    <t>e. atypical intersection with all way stop Plan A: cross with a lull</t>
  </si>
  <si>
    <t>f. atypical intersection with all way stop Plan B: cross with parallel traffic in near lane</t>
  </si>
  <si>
    <r>
      <t xml:space="preserve">g. atypical intersection with all way stop Plan C: implement alternatives if </t>
    </r>
    <r>
      <rPr>
        <sz val="10"/>
        <color rgb="FFFF0000"/>
        <rFont val="Arial"/>
        <family val="2"/>
      </rPr>
      <t>S.O.U.</t>
    </r>
  </si>
  <si>
    <t>h. atypical intersection with traffic light Plan A: cross with parallel traffic in near lane</t>
  </si>
  <si>
    <t>i. atypical intersection with traffic light Plan B: implement alternatives if S.O.U.</t>
  </si>
  <si>
    <t>a. recognize presence of channelized turn lane via distance from perpendicular street and traffic pattern</t>
  </si>
  <si>
    <t>b. identify that channelized turn lane vehicle speeds (20+ mph) require 100'+  reaction/braking distance</t>
  </si>
  <si>
    <t>k. identify that roundabout vehicle speeds (20+ mph) require 100'+  reaction/braking distance</t>
  </si>
  <si>
    <t>f. identify drivers entering the roundabout will focus their attention  to the drivers' left and may not see pedestrian attempting to cross</t>
  </si>
  <si>
    <t>e. identify that roundabout vehicle speeds (20+ mph) require 100'+  reaction/braking distance</t>
  </si>
  <si>
    <t xml:space="preserve">c. cross channelized right turn lane Plan A: cross with lull </t>
  </si>
  <si>
    <t>d. cross channelized right turn lane Plan B: cross with absence of traffic in street that feeds into channelized lane</t>
  </si>
  <si>
    <t>e. cross channelized right turn lane Plan C: cross when traffic build up at light prevents lane use by vehicles</t>
  </si>
  <si>
    <t>f. locate traffic island</t>
  </si>
  <si>
    <t>g. locate perpendicular street</t>
  </si>
  <si>
    <t>h. re-establish alignment</t>
  </si>
  <si>
    <t>i. cross perpendicular street from traffic island</t>
  </si>
  <si>
    <t>a. Set up to recover quickly from veering while crossing Step 1: place cane in hand opposite parallel street to be ready to make 90 degree turn towards hand holding cane if veer is detected without need to remember what side parallel street was on</t>
  </si>
  <si>
    <t>b. Set up to recover quickly from veering while crossing Step 2: identify current directional corner of intersection</t>
  </si>
  <si>
    <t>c. Set up to recover quickly from veering while crossing Step 3: Identify desired directional corner of intersection</t>
  </si>
  <si>
    <t>d. Detect veer while crossing Step 1: time and distance--crossing taking too  long for estimated street width</t>
  </si>
  <si>
    <t>e. Detect veer while crossing Step 2:  traffic no longer sounds parallel and perpendicular</t>
  </si>
  <si>
    <t>f. Detect veer while crossing Step 3: crown of street not sensed rising then falling</t>
  </si>
  <si>
    <t>g. Detect veer while crossing Step 4: other environmental cues out of kilter (e.g. dog barking on desired corner no longer sounds straight ahead)</t>
  </si>
  <si>
    <t>h. Correct for veer while crossing Step 1: make 90 degree turn away from parallel street</t>
  </si>
  <si>
    <t>i. Correct for veer while crossing Step 2: increase pace</t>
  </si>
  <si>
    <t>j. Correct for veer while crossing Step 3: locate curb, clear, step out of street</t>
  </si>
  <si>
    <t>k. Recover from veer once out of street Step 1: determine current directional corner of intersection</t>
  </si>
  <si>
    <t>l. Recover from veer once out of street Step 2: if needed return to intersection and cross again to reach desired directional corner</t>
  </si>
  <si>
    <r>
      <t xml:space="preserve">m. Recover from veer once out of street Step 3: re-establish </t>
    </r>
    <r>
      <rPr>
        <sz val="10"/>
        <color rgb="FFFF0000"/>
        <rFont val="Arial"/>
        <family val="2"/>
      </rPr>
      <t>L.O.T</t>
    </r>
    <r>
      <rPr>
        <sz val="10"/>
        <rFont val="Arial"/>
        <family val="2"/>
      </rPr>
      <t>. and resume route</t>
    </r>
  </si>
  <si>
    <t>b. Identify that drivers are most concerned about collisions with other vehicles and not as concerned with pedestrians</t>
  </si>
  <si>
    <t>c. Identify that driver making a right turn may direct his attention to his left and not to a pedestrian in the crosswalk</t>
  </si>
  <si>
    <t>d. Identify that driver making a left turn may direct her attention to parallel traffic in the opposite lane and not to pedestrian in the crosswalk</t>
  </si>
  <si>
    <t>e. Identify that a driver may attempt to shoot between gaps in traffic (turning or going straight) and that the driver may face a choice between hitting an unexpected pedestrian and being hit by another vehicle</t>
  </si>
  <si>
    <t>f. Identify that some drivers will turn in front of or behind pedestrian in the crosswalk when parallel traffic in the near lane has either passed the pedestrian there is a gap in the parallel traffic</t>
  </si>
  <si>
    <t>g. Identify that drivers may not be able to see pedestrians who are obscured by large vehicle serving as parallel traffic in the near lane</t>
  </si>
  <si>
    <t>h. Identify that the driver of a tall vehicle (e.g. semi) may have difficulty seeing pedestrain, and will have a progressively harder time seeing pedestrian as vehicle nears pedestrian</t>
  </si>
  <si>
    <t>a. identify purpose of pedestrian signals (gain more time to cross, ensure parallel traffic in near lane has a green light instead of just a green arrow for left turning vehicles)</t>
  </si>
  <si>
    <t>d. wait by pedestrian signal, face perpendicular street, activate signal when perpendicular traffic surges to allow enough time to re-establish orientation and alignment after activating pedestrian signal to use the parallel traffic surge</t>
  </si>
  <si>
    <t>b. identify that some intersections cannot be safely crossed without use of the pedestrian signal.</t>
  </si>
  <si>
    <r>
      <t xml:space="preserve">c. locate pedestrian signal while maintaining orientation and quickly re-establishing </t>
    </r>
    <r>
      <rPr>
        <sz val="10"/>
        <color rgb="FFFF0000"/>
        <rFont val="Arial"/>
        <family val="2"/>
      </rPr>
      <t>L.O.T.</t>
    </r>
  </si>
  <si>
    <t>STREET CROSSINGS (2st Data Set--Last 6 Columns On Front Page)</t>
  </si>
  <si>
    <t>c. use clue (e.g. position of sun, noise from passing train) or landmark (e.g. mountains) to determine one direction</t>
  </si>
  <si>
    <t>i. identify directional relationship to object or building (e.g. the building is to east, we are west of building)</t>
  </si>
  <si>
    <t>d. identify numbers generally get bigger/smaller heading in one direction, evens sometimes found on one side of hall</t>
  </si>
  <si>
    <t>j. complete route and then return to starting point by a new route created by student</t>
  </si>
  <si>
    <t>c. identify that block numbers increase with distance from divisors and decrease as divisors are neared</t>
  </si>
  <si>
    <t xml:space="preserve">d. use address to determine approximate number of blocks to divisor and estimate time to reach divisor </t>
  </si>
  <si>
    <t>e. use second address to determine number of blocks to other divisor, center of town and time to reach both</t>
  </si>
  <si>
    <t>f. use two addresses to determine location in city and determine direction and approximate distance and time to reach another address elsewhere in the town/city</t>
  </si>
  <si>
    <t>a. identify that divisors/block numbering system concepts are identical in virtually all cities</t>
  </si>
  <si>
    <t>c. use map of another city/town with an address to find another location in that city/town and identify divisors</t>
  </si>
  <si>
    <t>e. describe relationships between items on the map in cardinal terms</t>
  </si>
  <si>
    <t>f. describe relationships between items on the map and what those items represent in the real world</t>
  </si>
  <si>
    <t>d. identify that outdoor numbering systems are similar from one city to another</t>
  </si>
  <si>
    <t>e. identify that even number addresses are on either east or west side of streets and either north or south side of streets, depending on the city</t>
  </si>
  <si>
    <t>i.  ensure it is correct bus</t>
  </si>
  <si>
    <t>k. locate empty seat</t>
  </si>
  <si>
    <t>l. ask for orientation info when exiting bus (e.g. Is Main St in front of or behind the bus?)</t>
  </si>
  <si>
    <t>j. ask to be informed of stop if bus doesn't have auto announcement system</t>
  </si>
  <si>
    <t>m. exit bus at correct stop</t>
  </si>
  <si>
    <t>o. wait at stop for next bus to arrive if that is transfer point</t>
  </si>
  <si>
    <t>p. travel to transfer point stop if needed (possibly different corner of intersection or different intersection altogether)</t>
  </si>
  <si>
    <t>q. quickly locate needed bus when several are present</t>
  </si>
  <si>
    <t>o. locate bus terminal/building if transferring</t>
  </si>
  <si>
    <t>l. transfer to second subway/light rail to continue route if necessary</t>
  </si>
  <si>
    <t>PUBLIC TRANSPORTATION (First 6 Columns On Front Page)</t>
  </si>
  <si>
    <t>PUBLIC TRANSPORTATION (Last 6 Columns On Front Page)</t>
  </si>
  <si>
    <t>ORIENTATION SKILLS (Last 6 Columns On Front Page)</t>
  </si>
  <si>
    <t>ORIENTATION SKILLS (First 6 Columns On Front Page)</t>
  </si>
  <si>
    <t>ATYPICAL O&amp;M (1st Data Set--First 6 Columns On Front Page)</t>
  </si>
  <si>
    <t>b. identify (sound) clues that will assist in maintaining line of travel (e.g. distant traffic)</t>
  </si>
  <si>
    <t>d. use cane/protective techniques that allow safe passage through field</t>
  </si>
  <si>
    <t>b. define basic parameters of park/playground (walk perimeter, apply grid system, etc)</t>
  </si>
  <si>
    <t>d. locate prominent features of park/playground (e.g. playground equipment, BBQ area)</t>
  </si>
  <si>
    <t>e. use cane/protective techniques that allow safe passage through park/playground</t>
  </si>
  <si>
    <t>b. maintain balance while descending embankment with slight backward lean; fall/sit back on butt if slip</t>
  </si>
  <si>
    <t>c. maintain balance while ascending embankment with slight forward lean; fall forward if slip</t>
  </si>
  <si>
    <t>d. identify potential dangerous objects common to ditches/gullies (e.g. broken bottles, thorny plants)</t>
  </si>
  <si>
    <t>e. use improved crossing point if anywhere near line of travel</t>
  </si>
  <si>
    <t>a. obtain information online about Park/Zoo  (e.g. cost, map, general layout, features)</t>
  </si>
  <si>
    <t>a. identify effect rain has on ability to hear traffic accurately and that umbrellas can further hinder ability to hear environmental cues</t>
  </si>
  <si>
    <t>b. locate puddles at intersections, reposition to cross if possible, traverse through puddle if not possible to reposition at intersection</t>
  </si>
  <si>
    <t>c. identify effect snow/ice has on drivers' ability to control vehicles and increase time allowances for street crossings</t>
  </si>
  <si>
    <t>d. locate sidewalks, curbs and obstacles through snow/ice on sidewalks, trail curbs along streets in absence of sidewalk</t>
  </si>
  <si>
    <t>f. maintain body alignment at street crossings even if facing into high wind (which could contain abrasive sand or even small rocks)</t>
  </si>
  <si>
    <t>e. solicit assistance from friend or staff to help locate points of interest in the Park/Zoo</t>
  </si>
  <si>
    <t>ATYPICAL O&amp;M (2nd Data Set--Last 6 Columns On Front Page)</t>
  </si>
  <si>
    <t>RURAL O&amp;M (1st Data Set--First 6 Columns On Front Page)</t>
  </si>
  <si>
    <t>a. understand that drivers on rural roads often exceed speed limits and that drivers don't anticipate pedestrians in road</t>
  </si>
  <si>
    <t>d. understand that fences often have rusted and have sharp projections</t>
  </si>
  <si>
    <t>e. understand that ditches, gullies, and arroyos could indicate water run off and not be traversable in all weather conditions</t>
  </si>
  <si>
    <t>a. identify surface of road (paved, gravel, dirt), condition of the side of road (flat/rutted) and presence/absence of grass (mowed, tall) then choose where to walk (road/side of road)</t>
  </si>
  <si>
    <t>c. move as far off the road as safely possible when vehicle approaches</t>
  </si>
  <si>
    <t>f. understand no one can see a person in a deep ditch/gully/arroyo--can't flag someone down for assistance--and other pedestrians in many rural areas are extremely rare</t>
  </si>
  <si>
    <t>c. Go around or over fencing as appropriate, using gate whenever possible</t>
  </si>
  <si>
    <t>e. detect and go around vehicles/trailers parked on side of road, using protective technique if appropriate to shield face from tools overhanging edge of truck/trailer bed</t>
  </si>
  <si>
    <t>c. use clues unique to rural areas (e.g. openness, speed of vehicles, loud road surfaces) to assist in choosing crossing time</t>
  </si>
  <si>
    <t xml:space="preserve">e. cross intersections as per 'Street Crossing' section based on intersection type when there is no lull  </t>
  </si>
  <si>
    <t>RURAL O&amp;M (2nd Data Set--Last 6 Columns On Front Page)</t>
  </si>
  <si>
    <t>VISION SPECIFIC SKILLS (First 6 Columns On Front Page)</t>
  </si>
  <si>
    <t>a. use hand held magnifier to locate specific street on standard city map</t>
  </si>
  <si>
    <t>c. use screen enlargement software to locate streets on internet map and print copy of map when appropriate</t>
  </si>
  <si>
    <t>e. visually detect all ramps/blended curbs in all lighting conditions</t>
  </si>
  <si>
    <t>g. visually detect all vehicles approaching intersection far enough away to allow for safe crossing in all lighting conditions</t>
  </si>
  <si>
    <t>VISION SPECIFIC SKILLS (Last 6 Columns On Front Page)</t>
  </si>
  <si>
    <t>a. identify way to get to store and way to get back with needs of merchandise in mind (e.g. can't bring couch home in taxi, ice cream will melt on the bus)</t>
  </si>
  <si>
    <t>d. if needed, hold onto back of cart to keep from being run into display stands or other customers by store employee</t>
  </si>
  <si>
    <t>COMMUNITY SKILLS (2nd Data Set--Last 6 Columns On Front Page)</t>
  </si>
  <si>
    <t>COMMUNITY SKILLS (1st Data Set--First 6 Columns On Front Page)</t>
  </si>
  <si>
    <t>CANE SKILLS (2nd Data Set--Last 6 Columns On Front Page)</t>
  </si>
  <si>
    <t>CANE SKILLS (1st Data Set--First 6 Columns On Front Page)</t>
  </si>
  <si>
    <t>7. Moving Sidewalks</t>
  </si>
  <si>
    <t>8. Turnstiles</t>
  </si>
  <si>
    <t xml:space="preserve"> </t>
  </si>
  <si>
    <t>d. respond to 'stop' quickly and in multiple contexts</t>
  </si>
  <si>
    <t>a. capable of maintaining balance while walking with a pushed device that is stable enough to help with balance (such as a shopping cart - a toy that is weighted or a real one at a store)</t>
  </si>
  <si>
    <t>d. demonstrate circular or grid pattern search (tactile or visual) to locate object</t>
  </si>
  <si>
    <t>e. identify when cane has encountered drop off or curb</t>
  </si>
  <si>
    <r>
      <t xml:space="preserve">q. cross 'T' intersection with traffic signal (crossing top of 'T') Plan B: counterclockwise: cross with traffic surge in parallel street and identify right turners will cross </t>
    </r>
    <r>
      <rPr>
        <sz val="10"/>
        <color rgb="FFFF0000"/>
        <rFont val="Arial"/>
        <family val="2"/>
      </rPr>
      <t>L.O.T.</t>
    </r>
  </si>
  <si>
    <t>f. identify dangers posed by perpendicular traffic &amp; turning vehicles</t>
  </si>
  <si>
    <t xml:space="preserve">a. identify clues as transitory </t>
  </si>
  <si>
    <t>e. identify that initial digit can identify floor number of room</t>
  </si>
  <si>
    <t>k. identify as passenger with disability to gate staff</t>
  </si>
  <si>
    <t xml:space="preserve">a. identify purpose of many ditches/gullies/arroyos in urban areas is for water run off; dangerous to cross due to flash flood possibility </t>
  </si>
  <si>
    <t>b. understand that rock/gravel can be sent airborne by vehicle prevalent in rural areas</t>
  </si>
  <si>
    <t xml:space="preserve">a. identify purpose of many ditches/gullies/arroyos in rural areas is for water run off; dangerous to cross due to flash flood possibility </t>
  </si>
  <si>
    <t>4. Taxi Travel/Private Service (e.g. Uber)</t>
  </si>
  <si>
    <t>b. obtain phone numbers for available taxi companies, apps for private service</t>
  </si>
  <si>
    <t xml:space="preserve">c. arrange pick up (call or app): state location of pick up with high degree of specificity (e.g. dress, landmarks) and get estimated time of pick up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</si>
</sst>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0.0"/>
  </numFmts>
  <fonts count="8" x14ac:knownFonts="1">
    <font>
      <sz val="11"/>
      <color theme="1"/>
      <name val="Calibri"/>
      <family val="2"/>
      <scheme val="minor"/>
    </font>
    <font>
      <sz val="11"/>
      <name val="Calibri"/>
      <family val="2"/>
    </font>
    <font>
      <sz val="10"/>
      <name val="Arial"/>
      <family val="2"/>
    </font>
    <font>
      <sz val="10"/>
      <color indexed="8"/>
      <name val="Arial"/>
      <family val="2"/>
    </font>
    <font>
      <b/>
      <sz val="10"/>
      <name val="Arial"/>
      <family val="2"/>
    </font>
    <font>
      <b/>
      <sz val="10"/>
      <color indexed="8"/>
      <name val="Arial"/>
      <family val="2"/>
    </font>
    <font>
      <sz val="10"/>
      <color theme="1"/>
      <name val="Arial"/>
      <family val="2"/>
    </font>
    <font>
      <sz val="10"/>
      <color rgb="FFFF0000"/>
      <name val="Arial"/>
      <family val="2"/>
    </font>
  </fonts>
  <fills count="9">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1" fillId="0" borderId="0" xfId="0" applyFont="1"/>
    <xf numFmtId="0" fontId="2" fillId="0" borderId="0" xfId="0" applyFont="1"/>
    <xf numFmtId="0" fontId="2" fillId="0" borderId="1" xfId="0" applyFont="1" applyBorder="1" applyAlignment="1">
      <alignment wrapText="1"/>
    </xf>
    <xf numFmtId="0" fontId="2" fillId="0" borderId="2" xfId="0" applyFont="1" applyBorder="1" applyAlignment="1">
      <alignment wrapText="1"/>
    </xf>
    <xf numFmtId="0" fontId="2" fillId="2" borderId="1" xfId="0" applyFont="1" applyFill="1" applyBorder="1"/>
    <xf numFmtId="0" fontId="2" fillId="3" borderId="1" xfId="0" applyFont="1" applyFill="1" applyBorder="1"/>
    <xf numFmtId="0" fontId="2" fillId="0" borderId="0" xfId="0" applyFont="1" applyAlignment="1"/>
    <xf numFmtId="0" fontId="3" fillId="0" borderId="0" xfId="0" applyFont="1"/>
    <xf numFmtId="0" fontId="4" fillId="0" borderId="0" xfId="0" applyFont="1"/>
    <xf numFmtId="0" fontId="2" fillId="0" borderId="1" xfId="0" applyFont="1" applyBorder="1" applyAlignment="1"/>
    <xf numFmtId="0" fontId="2" fillId="3" borderId="1" xfId="0" applyFont="1" applyFill="1" applyBorder="1" applyAlignment="1"/>
    <xf numFmtId="0" fontId="2" fillId="2" borderId="1" xfId="0" applyFont="1" applyFill="1" applyBorder="1" applyAlignment="1"/>
    <xf numFmtId="0" fontId="4" fillId="0" borderId="0" xfId="0" applyFont="1" applyAlignment="1"/>
    <xf numFmtId="0" fontId="5" fillId="0" borderId="0" xfId="0" applyFont="1"/>
    <xf numFmtId="0" fontId="3" fillId="3" borderId="1" xfId="0" applyFont="1" applyFill="1" applyBorder="1"/>
    <xf numFmtId="0" fontId="2" fillId="0" borderId="0" xfId="0" applyFont="1" applyFill="1" applyBorder="1"/>
    <xf numFmtId="0" fontId="1" fillId="0" borderId="0" xfId="0" applyFont="1" applyFill="1" applyBorder="1"/>
    <xf numFmtId="0" fontId="2" fillId="0" borderId="0" xfId="0" applyFont="1" applyFill="1" applyBorder="1" applyAlignment="1">
      <alignment wrapText="1"/>
    </xf>
    <xf numFmtId="0" fontId="1" fillId="0" borderId="0" xfId="0" applyFont="1" applyBorder="1"/>
    <xf numFmtId="0" fontId="6" fillId="0" borderId="0" xfId="0" applyFont="1"/>
    <xf numFmtId="0" fontId="2" fillId="6" borderId="1" xfId="0" applyFont="1" applyFill="1" applyBorder="1" applyAlignment="1"/>
    <xf numFmtId="0" fontId="6" fillId="5" borderId="1" xfId="0" applyFont="1" applyFill="1" applyBorder="1"/>
    <xf numFmtId="0" fontId="6" fillId="6" borderId="1" xfId="0" applyFont="1" applyFill="1" applyBorder="1"/>
    <xf numFmtId="0" fontId="2" fillId="0" borderId="1" xfId="0" applyFont="1" applyBorder="1" applyProtection="1">
      <protection locked="0"/>
    </xf>
    <xf numFmtId="164" fontId="2" fillId="0" borderId="1" xfId="0" applyNumberFormat="1" applyFont="1" applyBorder="1" applyProtection="1">
      <protection locked="0"/>
    </xf>
    <xf numFmtId="0" fontId="2" fillId="0" borderId="1" xfId="0" applyFont="1" applyBorder="1" applyProtection="1"/>
    <xf numFmtId="0" fontId="2" fillId="4" borderId="1" xfId="0" applyFont="1" applyFill="1" applyBorder="1" applyProtection="1"/>
    <xf numFmtId="0" fontId="2" fillId="7" borderId="1" xfId="0" applyFont="1" applyFill="1" applyBorder="1" applyProtection="1"/>
    <xf numFmtId="0" fontId="2" fillId="0" borderId="1" xfId="0" applyFont="1" applyFill="1" applyBorder="1" applyProtection="1"/>
    <xf numFmtId="0" fontId="2" fillId="0" borderId="1" xfId="0" applyFont="1" applyBorder="1" applyAlignment="1" applyProtection="1">
      <alignment wrapText="1"/>
      <protection locked="0"/>
    </xf>
    <xf numFmtId="0" fontId="3" fillId="3" borderId="1" xfId="0" applyFont="1" applyFill="1" applyBorder="1" applyProtection="1">
      <protection locked="0"/>
    </xf>
    <xf numFmtId="0" fontId="3" fillId="0" borderId="1" xfId="0" applyFont="1" applyBorder="1" applyProtection="1">
      <protection locked="0"/>
    </xf>
    <xf numFmtId="0" fontId="2" fillId="3" borderId="1" xfId="0" applyFont="1" applyFill="1" applyBorder="1" applyAlignment="1" applyProtection="1">
      <protection locked="0"/>
    </xf>
    <xf numFmtId="0" fontId="3" fillId="0" borderId="0" xfId="0" applyFont="1" applyProtection="1">
      <protection locked="0"/>
    </xf>
    <xf numFmtId="0" fontId="2" fillId="0" borderId="0" xfId="0" applyFont="1" applyAlignment="1" applyProtection="1">
      <protection locked="0"/>
    </xf>
    <xf numFmtId="0" fontId="2" fillId="0" borderId="1" xfId="0" applyFont="1" applyBorder="1" applyAlignment="1" applyProtection="1">
      <protection locked="0"/>
    </xf>
    <xf numFmtId="0" fontId="2" fillId="0" borderId="0" xfId="0" applyFont="1" applyProtection="1">
      <protection locked="0"/>
    </xf>
    <xf numFmtId="0" fontId="3" fillId="0" borderId="1" xfId="0" applyFont="1" applyFill="1" applyBorder="1" applyProtection="1">
      <protection locked="0"/>
    </xf>
    <xf numFmtId="0" fontId="2" fillId="0" borderId="1" xfId="0" applyNumberFormat="1" applyFont="1" applyBorder="1" applyAlignment="1" applyProtection="1">
      <protection locked="0"/>
    </xf>
    <xf numFmtId="0" fontId="2" fillId="3" borderId="1" xfId="0" applyFont="1" applyFill="1" applyBorder="1" applyProtection="1">
      <protection locked="0"/>
    </xf>
    <xf numFmtId="0" fontId="2" fillId="0" borderId="2" xfId="0" applyFont="1" applyBorder="1" applyAlignment="1" applyProtection="1">
      <alignment wrapText="1"/>
      <protection locked="0"/>
    </xf>
    <xf numFmtId="0" fontId="6" fillId="6" borderId="1" xfId="0" applyFont="1" applyFill="1" applyBorder="1" applyProtection="1">
      <protection locked="0"/>
    </xf>
    <xf numFmtId="0" fontId="6" fillId="0" borderId="1" xfId="0" applyFont="1" applyBorder="1" applyProtection="1">
      <protection locked="0"/>
    </xf>
    <xf numFmtId="0" fontId="6" fillId="0" borderId="1" xfId="0" applyFont="1" applyFill="1" applyBorder="1" applyProtection="1">
      <protection locked="0"/>
    </xf>
    <xf numFmtId="165" fontId="2" fillId="4" borderId="1" xfId="0" applyNumberFormat="1" applyFont="1" applyFill="1" applyBorder="1" applyProtection="1"/>
    <xf numFmtId="165" fontId="2" fillId="7" borderId="1" xfId="0" applyNumberFormat="1" applyFont="1" applyFill="1" applyBorder="1" applyProtection="1"/>
    <xf numFmtId="0" fontId="3" fillId="6" borderId="1" xfId="0" applyFont="1" applyFill="1" applyBorder="1"/>
    <xf numFmtId="0" fontId="3" fillId="6" borderId="1" xfId="0" applyFont="1" applyFill="1" applyBorder="1" applyProtection="1">
      <protection locked="0"/>
    </xf>
    <xf numFmtId="0" fontId="1" fillId="0" borderId="0" xfId="0" applyFont="1" applyBorder="1" applyProtection="1">
      <protection locked="0"/>
    </xf>
    <xf numFmtId="0" fontId="1" fillId="0" borderId="1" xfId="0" applyFont="1" applyBorder="1" applyProtection="1">
      <protection locked="0"/>
    </xf>
    <xf numFmtId="165" fontId="0" fillId="0" borderId="0" xfId="0" applyNumberFormat="1"/>
    <xf numFmtId="165" fontId="2" fillId="8" borderId="1" xfId="0" applyNumberFormat="1" applyFont="1" applyFill="1" applyBorder="1" applyProtection="1"/>
    <xf numFmtId="0" fontId="3" fillId="0" borderId="0" xfId="0" applyFont="1" applyAlignment="1">
      <alignment wrapText="1"/>
    </xf>
    <xf numFmtId="0" fontId="3" fillId="0" borderId="0" xfId="0" applyFont="1" applyAlignment="1">
      <alignment vertical="top" wrapText="1"/>
    </xf>
    <xf numFmtId="0" fontId="3" fillId="0" borderId="1" xfId="0" applyFont="1" applyBorder="1"/>
    <xf numFmtId="0" fontId="2" fillId="0" borderId="0" xfId="0" applyFont="1" applyAlignment="1">
      <alignment horizontal="right"/>
    </xf>
    <xf numFmtId="0" fontId="2" fillId="0" borderId="0" xfId="0" applyFont="1" applyAlignment="1">
      <alignment vertical="top" wrapText="1"/>
    </xf>
    <xf numFmtId="0" fontId="2"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top" wrapText="1"/>
    </xf>
    <xf numFmtId="0" fontId="6" fillId="0" borderId="0" xfId="0" applyFont="1" applyAlignment="1">
      <alignment wrapText="1"/>
    </xf>
    <xf numFmtId="0" fontId="6" fillId="0" borderId="0" xfId="0" applyFont="1" applyAlignment="1">
      <alignment horizontal="right" wrapText="1"/>
    </xf>
    <xf numFmtId="0" fontId="6" fillId="0" borderId="0" xfId="0" applyFont="1" applyAlignment="1">
      <alignment horizontal="left" vertical="top" wrapText="1"/>
    </xf>
    <xf numFmtId="0" fontId="2" fillId="0" borderId="0" xfId="0" applyFont="1" applyAlignment="1">
      <alignment horizontal="right" wrapText="1"/>
    </xf>
    <xf numFmtId="0" fontId="2" fillId="0" borderId="0" xfId="0" applyFont="1" applyAlignment="1">
      <alignment wrapText="1"/>
    </xf>
    <xf numFmtId="0" fontId="6" fillId="0" borderId="0" xfId="0" applyFont="1" applyBorder="1" applyAlignment="1">
      <alignment vertical="top" wrapText="1"/>
    </xf>
    <xf numFmtId="0" fontId="2" fillId="0" borderId="0" xfId="0" applyFont="1" applyAlignment="1">
      <alignment horizontal="right" vertical="top" wrapText="1"/>
    </xf>
    <xf numFmtId="0" fontId="3" fillId="3" borderId="1" xfId="0" applyFont="1" applyFill="1" applyBorder="1" applyProtection="1"/>
    <xf numFmtId="0" fontId="3" fillId="0" borderId="0" xfId="0" applyFont="1" applyProtection="1"/>
    <xf numFmtId="0" fontId="3" fillId="0" borderId="0" xfId="0" applyFont="1" applyFill="1" applyProtection="1"/>
    <xf numFmtId="0" fontId="3" fillId="0" borderId="0" xfId="0" applyFont="1" applyFill="1" applyProtection="1">
      <protection locked="0"/>
    </xf>
    <xf numFmtId="0" fontId="2" fillId="0" borderId="1" xfId="0" applyNumberFormat="1" applyFont="1" applyBorder="1" applyAlignment="1" applyProtection="1"/>
    <xf numFmtId="0" fontId="2" fillId="0" borderId="2" xfId="0" applyFont="1" applyBorder="1" applyAlignment="1" applyProtection="1">
      <alignment wrapText="1"/>
    </xf>
    <xf numFmtId="0" fontId="2" fillId="2" borderId="1" xfId="0" applyFont="1" applyFill="1" applyBorder="1" applyProtection="1"/>
    <xf numFmtId="0" fontId="2" fillId="2" borderId="1" xfId="0" applyFont="1" applyFill="1" applyBorder="1" applyAlignment="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2" fillId="0" borderId="0" xfId="0" applyFont="1" applyAlignment="1" applyProtection="1">
      <alignment horizontal="right"/>
    </xf>
    <xf numFmtId="0" fontId="3" fillId="0" borderId="0" xfId="0" applyFont="1" applyAlignment="1" applyProtection="1">
      <alignment vertical="top" wrapText="1"/>
    </xf>
    <xf numFmtId="0" fontId="5" fillId="0" borderId="0" xfId="0" applyFont="1" applyFill="1" applyBorder="1" applyProtection="1"/>
    <xf numFmtId="0" fontId="3" fillId="0" borderId="0" xfId="0" applyFont="1" applyFill="1" applyBorder="1" applyProtection="1"/>
    <xf numFmtId="0" fontId="5" fillId="0" borderId="0" xfId="0" applyFont="1" applyFill="1" applyProtection="1"/>
    <xf numFmtId="0" fontId="5" fillId="0" borderId="0" xfId="0" applyFo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Orientation%20Mobility/Documents%20and%20Settings/rlater/My%20Documents/sheet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workbookViewId="0"/>
  </sheetViews>
  <sheetFormatPr defaultRowHeight="15" x14ac:dyDescent="0.25"/>
  <cols>
    <col min="1" max="1" width="23.42578125" style="1" customWidth="1"/>
    <col min="2" max="15" width="7.7109375" style="1" customWidth="1"/>
    <col min="16" max="16384" width="9.140625" style="1"/>
  </cols>
  <sheetData>
    <row r="1" spans="1:15" x14ac:dyDescent="0.25">
      <c r="A1" s="24" t="s">
        <v>94</v>
      </c>
      <c r="B1" s="25" t="s">
        <v>271</v>
      </c>
      <c r="C1" s="25" t="s">
        <v>271</v>
      </c>
      <c r="D1" s="25" t="s">
        <v>271</v>
      </c>
      <c r="E1" s="25" t="s">
        <v>271</v>
      </c>
      <c r="F1" s="25" t="s">
        <v>271</v>
      </c>
      <c r="G1" s="25" t="s">
        <v>271</v>
      </c>
      <c r="H1" s="25" t="s">
        <v>271</v>
      </c>
      <c r="I1" s="25" t="s">
        <v>271</v>
      </c>
      <c r="J1" s="25" t="s">
        <v>271</v>
      </c>
      <c r="K1" s="25" t="s">
        <v>271</v>
      </c>
      <c r="L1" s="25" t="s">
        <v>271</v>
      </c>
      <c r="M1" s="25" t="s">
        <v>271</v>
      </c>
      <c r="N1" s="49"/>
      <c r="O1" s="49"/>
    </row>
    <row r="2" spans="1:15" x14ac:dyDescent="0.25">
      <c r="A2" s="26"/>
      <c r="B2" s="27" t="s">
        <v>277</v>
      </c>
      <c r="C2" s="28" t="s">
        <v>277</v>
      </c>
      <c r="D2" s="27" t="s">
        <v>277</v>
      </c>
      <c r="E2" s="28" t="s">
        <v>277</v>
      </c>
      <c r="F2" s="27" t="s">
        <v>277</v>
      </c>
      <c r="G2" s="28" t="s">
        <v>277</v>
      </c>
      <c r="H2" s="27" t="s">
        <v>277</v>
      </c>
      <c r="I2" s="28" t="s">
        <v>277</v>
      </c>
      <c r="J2" s="27" t="s">
        <v>277</v>
      </c>
      <c r="K2" s="28" t="s">
        <v>277</v>
      </c>
      <c r="L2" s="27" t="s">
        <v>277</v>
      </c>
      <c r="M2" s="28" t="s">
        <v>277</v>
      </c>
      <c r="N2" s="49"/>
      <c r="O2" s="49"/>
    </row>
    <row r="3" spans="1:15" x14ac:dyDescent="0.25">
      <c r="A3" s="29" t="s">
        <v>92</v>
      </c>
      <c r="B3" s="45">
        <f>Concept!D32</f>
        <v>0</v>
      </c>
      <c r="C3" s="46">
        <f>Concept!F32</f>
        <v>0</v>
      </c>
      <c r="D3" s="45">
        <f>Concept!H32</f>
        <v>0</v>
      </c>
      <c r="E3" s="46">
        <f>Concept!J32</f>
        <v>0</v>
      </c>
      <c r="F3" s="45">
        <f>Concept!L32</f>
        <v>0</v>
      </c>
      <c r="G3" s="46">
        <f>Concept!N32</f>
        <v>0</v>
      </c>
      <c r="H3" s="45">
        <f>Concept!D71</f>
        <v>0</v>
      </c>
      <c r="I3" s="46">
        <f>Concept!F71</f>
        <v>0</v>
      </c>
      <c r="J3" s="45">
        <f>Concept!H71</f>
        <v>0</v>
      </c>
      <c r="K3" s="46">
        <f>Concept!J71</f>
        <v>0</v>
      </c>
      <c r="L3" s="45">
        <f>Concept!L71</f>
        <v>0</v>
      </c>
      <c r="M3" s="46">
        <f>Concept!N71</f>
        <v>0</v>
      </c>
      <c r="N3" s="49"/>
      <c r="O3" s="49"/>
    </row>
    <row r="4" spans="1:15" x14ac:dyDescent="0.25">
      <c r="A4" s="29" t="s">
        <v>91</v>
      </c>
      <c r="B4" s="45">
        <f>Move!D31</f>
        <v>0</v>
      </c>
      <c r="C4" s="46">
        <f>Move!F31</f>
        <v>0</v>
      </c>
      <c r="D4" s="45">
        <f>Move!H31</f>
        <v>0</v>
      </c>
      <c r="E4" s="46">
        <f>Move!J31</f>
        <v>0</v>
      </c>
      <c r="F4" s="45">
        <f>Move!L31</f>
        <v>0</v>
      </c>
      <c r="G4" s="46">
        <f>Move!N31</f>
        <v>0</v>
      </c>
      <c r="H4" s="45">
        <f>Move!D69</f>
        <v>0</v>
      </c>
      <c r="I4" s="46">
        <f>Move!F69</f>
        <v>0</v>
      </c>
      <c r="J4" s="45">
        <f>Move!H69</f>
        <v>0</v>
      </c>
      <c r="K4" s="46">
        <f>Move!J69</f>
        <v>0</v>
      </c>
      <c r="L4" s="45">
        <f>Move!L69</f>
        <v>0</v>
      </c>
      <c r="M4" s="46">
        <f>Move!N69</f>
        <v>0</v>
      </c>
      <c r="N4" s="49"/>
      <c r="O4" s="49"/>
    </row>
    <row r="5" spans="1:15" x14ac:dyDescent="0.25">
      <c r="A5" s="29" t="s">
        <v>90</v>
      </c>
      <c r="B5" s="45">
        <f>'Single Rm'!D35</f>
        <v>0</v>
      </c>
      <c r="C5" s="46">
        <f>'Single Rm'!F35</f>
        <v>0</v>
      </c>
      <c r="D5" s="45">
        <f>'Single Rm'!H35</f>
        <v>0</v>
      </c>
      <c r="E5" s="46">
        <f>'Single Rm'!J35</f>
        <v>0</v>
      </c>
      <c r="F5" s="45">
        <f>'Single Rm'!L35</f>
        <v>0</v>
      </c>
      <c r="G5" s="46">
        <f>'Single Rm'!N35</f>
        <v>0</v>
      </c>
      <c r="H5" s="45">
        <f>'Single Rm'!D77</f>
        <v>0</v>
      </c>
      <c r="I5" s="46">
        <f>'Single Rm'!F77</f>
        <v>0</v>
      </c>
      <c r="J5" s="45">
        <f>'Single Rm'!H77</f>
        <v>0</v>
      </c>
      <c r="K5" s="46">
        <f>'Single Rm'!J77</f>
        <v>0</v>
      </c>
      <c r="L5" s="45">
        <f>'Single Rm'!L77</f>
        <v>0</v>
      </c>
      <c r="M5" s="46">
        <f>'Single Rm'!N77</f>
        <v>0</v>
      </c>
      <c r="N5" s="49"/>
      <c r="O5" s="49"/>
    </row>
    <row r="6" spans="1:15" x14ac:dyDescent="0.25">
      <c r="A6" s="29" t="s">
        <v>89</v>
      </c>
      <c r="B6" s="45">
        <f>Indoors!D62</f>
        <v>0</v>
      </c>
      <c r="C6" s="46">
        <f>Indoors!F62</f>
        <v>0</v>
      </c>
      <c r="D6" s="45">
        <f>Indoors!H62</f>
        <v>0</v>
      </c>
      <c r="E6" s="46">
        <f>Indoors!J62</f>
        <v>0</v>
      </c>
      <c r="F6" s="45">
        <f>Indoors!L62</f>
        <v>0</v>
      </c>
      <c r="G6" s="46">
        <f>Indoors!N62</f>
        <v>0</v>
      </c>
      <c r="H6" s="45">
        <f>Indoors!D131</f>
        <v>0</v>
      </c>
      <c r="I6" s="46">
        <f>Indoors!F131</f>
        <v>0</v>
      </c>
      <c r="J6" s="45">
        <f>Indoors!H131</f>
        <v>0</v>
      </c>
      <c r="K6" s="46">
        <f>Indoors!J131</f>
        <v>0</v>
      </c>
      <c r="L6" s="45">
        <f>Indoors!L131</f>
        <v>0</v>
      </c>
      <c r="M6" s="46">
        <f>Indoors!N131</f>
        <v>0</v>
      </c>
      <c r="N6" s="49"/>
      <c r="O6" s="49"/>
    </row>
    <row r="7" spans="1:15" x14ac:dyDescent="0.25">
      <c r="A7" s="29" t="s">
        <v>88</v>
      </c>
      <c r="B7" s="45">
        <f>'Self Protect'!D19</f>
        <v>0</v>
      </c>
      <c r="C7" s="46">
        <f>'Self Protect'!F19</f>
        <v>0</v>
      </c>
      <c r="D7" s="45">
        <f>'Self Protect'!H19</f>
        <v>0</v>
      </c>
      <c r="E7" s="46">
        <f>'Self Protect'!J19</f>
        <v>0</v>
      </c>
      <c r="F7" s="45">
        <f>'Self Protect'!L19</f>
        <v>0</v>
      </c>
      <c r="G7" s="46">
        <f>'Self Protect'!N19</f>
        <v>0</v>
      </c>
      <c r="H7" s="45">
        <f>'Self Protect'!D45</f>
        <v>0</v>
      </c>
      <c r="I7" s="46">
        <f>'Self Protect'!F45</f>
        <v>0</v>
      </c>
      <c r="J7" s="45">
        <f>'Self Protect'!H45</f>
        <v>0</v>
      </c>
      <c r="K7" s="46">
        <f>'Self Protect'!J45</f>
        <v>0</v>
      </c>
      <c r="L7" s="45">
        <f>'Self Protect'!L45</f>
        <v>0</v>
      </c>
      <c r="M7" s="46">
        <f>'Self Protect'!N45</f>
        <v>0</v>
      </c>
      <c r="N7" s="49"/>
      <c r="O7" s="49"/>
    </row>
    <row r="8" spans="1:15" x14ac:dyDescent="0.25">
      <c r="A8" s="29" t="s">
        <v>87</v>
      </c>
      <c r="B8" s="45">
        <f>Guided!D29</f>
        <v>0</v>
      </c>
      <c r="C8" s="46">
        <f>Guided!F29</f>
        <v>0</v>
      </c>
      <c r="D8" s="45">
        <f>Guided!H29</f>
        <v>0</v>
      </c>
      <c r="E8" s="46">
        <f>Guided!J29</f>
        <v>0</v>
      </c>
      <c r="F8" s="45">
        <f>Guided!L29</f>
        <v>0</v>
      </c>
      <c r="G8" s="46">
        <f>Guided!N29</f>
        <v>0</v>
      </c>
      <c r="H8" s="45">
        <f>Guided!D65</f>
        <v>0</v>
      </c>
      <c r="I8" s="46">
        <f>Guided!F65</f>
        <v>0</v>
      </c>
      <c r="J8" s="45">
        <f>Guided!H65</f>
        <v>0</v>
      </c>
      <c r="K8" s="46">
        <f>Guided!J65</f>
        <v>0</v>
      </c>
      <c r="L8" s="45">
        <f>Guided!L65</f>
        <v>0</v>
      </c>
      <c r="M8" s="46">
        <f>Guided!N65</f>
        <v>0</v>
      </c>
      <c r="N8" s="49"/>
      <c r="O8" s="49"/>
    </row>
    <row r="9" spans="1:15" x14ac:dyDescent="0.25">
      <c r="A9" s="29" t="s">
        <v>86</v>
      </c>
      <c r="B9" s="45">
        <f>'Cane Skill'!D51</f>
        <v>0</v>
      </c>
      <c r="C9" s="46">
        <f>'Cane Skill'!F51</f>
        <v>0</v>
      </c>
      <c r="D9" s="45">
        <f>'Cane Skill'!H51</f>
        <v>0</v>
      </c>
      <c r="E9" s="46">
        <f>'Cane Skill'!J51</f>
        <v>0</v>
      </c>
      <c r="F9" s="45">
        <f>'Cane Skill'!L51</f>
        <v>0</v>
      </c>
      <c r="G9" s="46">
        <f>'Cane Skill'!JN51</f>
        <v>0</v>
      </c>
      <c r="H9" s="45">
        <f>'Cane Skill'!D109</f>
        <v>0</v>
      </c>
      <c r="I9" s="46">
        <f>'Cane Skill'!F109</f>
        <v>0</v>
      </c>
      <c r="J9" s="45">
        <f>'Cane Skill'!H109</f>
        <v>0</v>
      </c>
      <c r="K9" s="46">
        <f>'Cane Skill'!J109</f>
        <v>0</v>
      </c>
      <c r="L9" s="45">
        <f>'Cane Skill'!L109</f>
        <v>0</v>
      </c>
      <c r="M9" s="46">
        <f>'Cane Skill'!N109</f>
        <v>0</v>
      </c>
      <c r="N9" s="49"/>
      <c r="O9" s="49"/>
    </row>
    <row r="10" spans="1:15" x14ac:dyDescent="0.25">
      <c r="A10" s="29" t="s">
        <v>399</v>
      </c>
      <c r="B10" s="45">
        <f>Sidewalk!D30</f>
        <v>0</v>
      </c>
      <c r="C10" s="46">
        <f>Sidewalk!F30</f>
        <v>0</v>
      </c>
      <c r="D10" s="45">
        <f>Sidewalk!H30</f>
        <v>0</v>
      </c>
      <c r="E10" s="46">
        <f>Sidewalk!J30</f>
        <v>0</v>
      </c>
      <c r="F10" s="45">
        <f>Sidewalk!L30</f>
        <v>0</v>
      </c>
      <c r="G10" s="46">
        <f>Sidewalk!N30</f>
        <v>0</v>
      </c>
      <c r="H10" s="45">
        <f>Sidewalk!D67</f>
        <v>0</v>
      </c>
      <c r="I10" s="46">
        <f>Sidewalk!F67</f>
        <v>0</v>
      </c>
      <c r="J10" s="45">
        <f>Sidewalk!H67</f>
        <v>0</v>
      </c>
      <c r="K10" s="46">
        <f>Sidewalk!J67</f>
        <v>0</v>
      </c>
      <c r="L10" s="45">
        <f>Sidewalk!L67</f>
        <v>0</v>
      </c>
      <c r="M10" s="46">
        <f>Sidewalk!N67</f>
        <v>0</v>
      </c>
      <c r="N10" s="49"/>
      <c r="O10" s="49"/>
    </row>
    <row r="11" spans="1:15" x14ac:dyDescent="0.25">
      <c r="A11" s="29" t="s">
        <v>85</v>
      </c>
      <c r="B11" s="45">
        <f>'Street Cross'!D169</f>
        <v>0</v>
      </c>
      <c r="C11" s="46">
        <f>'Street Cross'!F169</f>
        <v>0</v>
      </c>
      <c r="D11" s="45">
        <f>'Street Cross'!H169</f>
        <v>0</v>
      </c>
      <c r="E11" s="46">
        <f>'Street Cross'!J169</f>
        <v>0</v>
      </c>
      <c r="F11" s="45">
        <f>'Street Cross'!L169</f>
        <v>0</v>
      </c>
      <c r="G11" s="46">
        <f>'Street Cross'!N169</f>
        <v>0</v>
      </c>
      <c r="H11" s="45">
        <f>'Street Cross'!D345</f>
        <v>0</v>
      </c>
      <c r="I11" s="46">
        <f>'Street Cross'!F345</f>
        <v>0</v>
      </c>
      <c r="J11" s="45">
        <f>'Street Cross'!H345</f>
        <v>0</v>
      </c>
      <c r="K11" s="46">
        <f>'Street Cross'!J345</f>
        <v>0</v>
      </c>
      <c r="L11" s="45">
        <f>'Street Cross'!L345</f>
        <v>0</v>
      </c>
      <c r="M11" s="46">
        <f>'Street Cross'!N345</f>
        <v>0</v>
      </c>
      <c r="N11" s="49"/>
      <c r="O11" s="49"/>
    </row>
    <row r="12" spans="1:15" x14ac:dyDescent="0.25">
      <c r="A12" s="29" t="s">
        <v>79</v>
      </c>
      <c r="B12" s="45">
        <f>Orientation!D83</f>
        <v>0</v>
      </c>
      <c r="C12" s="46">
        <f>Orientation!F83</f>
        <v>0</v>
      </c>
      <c r="D12" s="45">
        <f>Orientation!H83</f>
        <v>0</v>
      </c>
      <c r="E12" s="46">
        <f>Orientation!J83</f>
        <v>0</v>
      </c>
      <c r="F12" s="45">
        <f>Orientation!L83</f>
        <v>0</v>
      </c>
      <c r="G12" s="46">
        <f>Orientation!N83</f>
        <v>0</v>
      </c>
      <c r="H12" s="45">
        <f>Orientation!D173</f>
        <v>0</v>
      </c>
      <c r="I12" s="46">
        <f>Orientation!F173</f>
        <v>0</v>
      </c>
      <c r="J12" s="45">
        <f>Orientation!H173</f>
        <v>0</v>
      </c>
      <c r="K12" s="46">
        <f>Orientation!J173</f>
        <v>0</v>
      </c>
      <c r="L12" s="45">
        <f>Orientation!L173</f>
        <v>0</v>
      </c>
      <c r="M12" s="46">
        <f>Orientation!N173</f>
        <v>0</v>
      </c>
      <c r="N12" s="49"/>
      <c r="O12" s="49"/>
    </row>
    <row r="13" spans="1:15" x14ac:dyDescent="0.25">
      <c r="A13" s="29" t="s">
        <v>80</v>
      </c>
      <c r="B13" s="45">
        <f>'Public Tran'!D82</f>
        <v>0</v>
      </c>
      <c r="C13" s="46">
        <f>'Public Tran'!F82</f>
        <v>0</v>
      </c>
      <c r="D13" s="45">
        <f>'Public Tran'!H82</f>
        <v>0</v>
      </c>
      <c r="E13" s="46">
        <f>'Public Tran'!J82</f>
        <v>0</v>
      </c>
      <c r="F13" s="45">
        <f>'Public Tran'!L82</f>
        <v>0</v>
      </c>
      <c r="G13" s="46">
        <f>'Public Tran'!N82</f>
        <v>0</v>
      </c>
      <c r="H13" s="45">
        <f>'Public Tran'!D171</f>
        <v>0</v>
      </c>
      <c r="I13" s="46">
        <f>'Public Tran'!F171</f>
        <v>0</v>
      </c>
      <c r="J13" s="45">
        <f>'Public Tran'!H171</f>
        <v>0</v>
      </c>
      <c r="K13" s="46">
        <f>'Public Tran'!J171</f>
        <v>0</v>
      </c>
      <c r="L13" s="45">
        <f>'Public Tran'!L171</f>
        <v>0</v>
      </c>
      <c r="M13" s="46">
        <f>'Public Tran'!N171</f>
        <v>0</v>
      </c>
      <c r="N13" s="49"/>
      <c r="O13" s="49"/>
    </row>
    <row r="14" spans="1:15" x14ac:dyDescent="0.25">
      <c r="A14" s="29" t="s">
        <v>81</v>
      </c>
      <c r="B14" s="45">
        <f>Atypical!D42</f>
        <v>0</v>
      </c>
      <c r="C14" s="46">
        <f>Atypical!F42</f>
        <v>0</v>
      </c>
      <c r="D14" s="45">
        <f>Atypical!H42</f>
        <v>0</v>
      </c>
      <c r="E14" s="46">
        <f>Atypical!J42</f>
        <v>0</v>
      </c>
      <c r="F14" s="45">
        <f>Atypical!L42</f>
        <v>0</v>
      </c>
      <c r="G14" s="46">
        <f>Atypical!N42</f>
        <v>0</v>
      </c>
      <c r="H14" s="45">
        <f>Atypical!D91</f>
        <v>0</v>
      </c>
      <c r="I14" s="46">
        <f>Atypical!F91</f>
        <v>0</v>
      </c>
      <c r="J14" s="45">
        <f>Atypical!H91</f>
        <v>0</v>
      </c>
      <c r="K14" s="46">
        <f>Atypical!J91</f>
        <v>0</v>
      </c>
      <c r="L14" s="45">
        <f>Atypical!L91</f>
        <v>0</v>
      </c>
      <c r="M14" s="46">
        <f>Atypical!N91</f>
        <v>0</v>
      </c>
      <c r="N14" s="49"/>
      <c r="O14" s="49"/>
    </row>
    <row r="15" spans="1:15" x14ac:dyDescent="0.25">
      <c r="A15" s="29" t="s">
        <v>82</v>
      </c>
      <c r="B15" s="45">
        <f>Rural!D36</f>
        <v>0</v>
      </c>
      <c r="C15" s="46">
        <f>Rural!F36</f>
        <v>0</v>
      </c>
      <c r="D15" s="45">
        <f>Rural!H36</f>
        <v>0</v>
      </c>
      <c r="E15" s="46">
        <f>Rural!J36</f>
        <v>0</v>
      </c>
      <c r="F15" s="45">
        <f>Rural!L36</f>
        <v>0</v>
      </c>
      <c r="G15" s="46">
        <f>Rural!N36</f>
        <v>0</v>
      </c>
      <c r="H15" s="45">
        <f>Rural!D79</f>
        <v>0</v>
      </c>
      <c r="I15" s="46">
        <f>Rural!F79</f>
        <v>0</v>
      </c>
      <c r="J15" s="45">
        <f>Rural!H79</f>
        <v>0</v>
      </c>
      <c r="K15" s="46">
        <f>Rural!J79</f>
        <v>0</v>
      </c>
      <c r="L15" s="45">
        <f>Rural!L79</f>
        <v>0</v>
      </c>
      <c r="M15" s="46">
        <f>Rural!N79</f>
        <v>0</v>
      </c>
      <c r="N15" s="49"/>
      <c r="O15" s="49"/>
    </row>
    <row r="16" spans="1:15" x14ac:dyDescent="0.25">
      <c r="A16" s="29" t="s">
        <v>83</v>
      </c>
      <c r="B16" s="45">
        <f>'Vis Spec'!D38</f>
        <v>0</v>
      </c>
      <c r="C16" s="46">
        <f>'Vis Spec'!F38</f>
        <v>0</v>
      </c>
      <c r="D16" s="45">
        <f>'Vis Spec'!H38</f>
        <v>0</v>
      </c>
      <c r="E16" s="46">
        <f>'Vis Spec'!J38</f>
        <v>0</v>
      </c>
      <c r="F16" s="45">
        <f>'Vis Spec'!L38</f>
        <v>0</v>
      </c>
      <c r="G16" s="46">
        <f>'Vis Spec'!N38</f>
        <v>0</v>
      </c>
      <c r="H16" s="45">
        <f>'Vis Spec'!D83</f>
        <v>0</v>
      </c>
      <c r="I16" s="46">
        <f>'Vis Spec'!F83</f>
        <v>0</v>
      </c>
      <c r="J16" s="45">
        <f>'Vis Spec'!H83</f>
        <v>0</v>
      </c>
      <c r="K16" s="46">
        <f>'Vis Spec'!J83</f>
        <v>0</v>
      </c>
      <c r="L16" s="45">
        <f>'Vis Spec'!L83</f>
        <v>0</v>
      </c>
      <c r="M16" s="46">
        <f>'Vis Spec'!N83</f>
        <v>0</v>
      </c>
      <c r="N16" s="49"/>
      <c r="O16" s="49"/>
    </row>
    <row r="17" spans="1:15" x14ac:dyDescent="0.25">
      <c r="A17" s="29" t="s">
        <v>84</v>
      </c>
      <c r="B17" s="45">
        <f>Commun!D49</f>
        <v>0</v>
      </c>
      <c r="C17" s="46">
        <f>Commun!F49</f>
        <v>0</v>
      </c>
      <c r="D17" s="45">
        <f>Commun!H49</f>
        <v>0</v>
      </c>
      <c r="E17" s="46">
        <f>Commun!J49</f>
        <v>0</v>
      </c>
      <c r="F17" s="45">
        <f>Commun!L49</f>
        <v>0</v>
      </c>
      <c r="G17" s="46">
        <f>Commun!N49</f>
        <v>0</v>
      </c>
      <c r="H17" s="45">
        <f>Commun!D105</f>
        <v>0</v>
      </c>
      <c r="I17" s="46">
        <f>Commun!F105</f>
        <v>0</v>
      </c>
      <c r="J17" s="45">
        <f>Commun!H105</f>
        <v>0</v>
      </c>
      <c r="K17" s="46">
        <f>Commun!J105</f>
        <v>0</v>
      </c>
      <c r="L17" s="45">
        <f>Commun!L105</f>
        <v>0</v>
      </c>
      <c r="M17" s="46">
        <f>Commun!N105</f>
        <v>0</v>
      </c>
      <c r="N17" s="49"/>
      <c r="O17" s="49"/>
    </row>
    <row r="18" spans="1:15" x14ac:dyDescent="0.25">
      <c r="A18" s="29" t="s">
        <v>93</v>
      </c>
      <c r="B18" s="52">
        <f t="shared" ref="B18:M18" si="0">SUM(B2:B17)/(COUNTIF(B3:B17,"&gt;0")+0.00000001)</f>
        <v>0</v>
      </c>
      <c r="C18" s="46">
        <f t="shared" si="0"/>
        <v>0</v>
      </c>
      <c r="D18" s="52">
        <f t="shared" si="0"/>
        <v>0</v>
      </c>
      <c r="E18" s="46">
        <f t="shared" si="0"/>
        <v>0</v>
      </c>
      <c r="F18" s="52">
        <f t="shared" si="0"/>
        <v>0</v>
      </c>
      <c r="G18" s="46">
        <f t="shared" si="0"/>
        <v>0</v>
      </c>
      <c r="H18" s="52">
        <f t="shared" si="0"/>
        <v>0</v>
      </c>
      <c r="I18" s="46">
        <f t="shared" si="0"/>
        <v>0</v>
      </c>
      <c r="J18" s="52">
        <f t="shared" si="0"/>
        <v>0</v>
      </c>
      <c r="K18" s="46">
        <f t="shared" si="0"/>
        <v>0</v>
      </c>
      <c r="L18" s="52">
        <f t="shared" si="0"/>
        <v>0</v>
      </c>
      <c r="M18" s="46">
        <f t="shared" si="0"/>
        <v>0</v>
      </c>
      <c r="N18" s="49"/>
      <c r="O18" s="49"/>
    </row>
    <row r="19" spans="1:15" x14ac:dyDescent="0.25">
      <c r="A19" s="50" t="s">
        <v>430</v>
      </c>
      <c r="B19" s="50">
        <v>1</v>
      </c>
      <c r="C19" s="50">
        <v>1</v>
      </c>
      <c r="D19" s="50">
        <v>1</v>
      </c>
      <c r="E19" s="50">
        <v>1</v>
      </c>
      <c r="F19" s="50">
        <v>1</v>
      </c>
      <c r="G19" s="50">
        <v>1</v>
      </c>
      <c r="H19" s="50">
        <v>1</v>
      </c>
      <c r="I19" s="50">
        <v>1</v>
      </c>
      <c r="J19" s="50">
        <v>1</v>
      </c>
      <c r="K19" s="50">
        <v>1</v>
      </c>
      <c r="L19" s="50">
        <v>1</v>
      </c>
      <c r="M19" s="50">
        <v>1</v>
      </c>
      <c r="N19" s="49"/>
      <c r="O19" s="49"/>
    </row>
    <row r="20" spans="1:15" x14ac:dyDescent="0.25">
      <c r="A20" s="29" t="s">
        <v>431</v>
      </c>
      <c r="B20" s="29">
        <f>(B18/B19)*100</f>
        <v>0</v>
      </c>
      <c r="C20" s="29">
        <f t="shared" ref="C20:M20" si="1">(C18/C19)*100</f>
        <v>0</v>
      </c>
      <c r="D20" s="29">
        <f t="shared" si="1"/>
        <v>0</v>
      </c>
      <c r="E20" s="29">
        <f t="shared" si="1"/>
        <v>0</v>
      </c>
      <c r="F20" s="29">
        <f t="shared" si="1"/>
        <v>0</v>
      </c>
      <c r="G20" s="29">
        <f t="shared" si="1"/>
        <v>0</v>
      </c>
      <c r="H20" s="29">
        <f t="shared" si="1"/>
        <v>0</v>
      </c>
      <c r="I20" s="29">
        <f t="shared" si="1"/>
        <v>0</v>
      </c>
      <c r="J20" s="29">
        <f t="shared" si="1"/>
        <v>0</v>
      </c>
      <c r="K20" s="29">
        <f t="shared" si="1"/>
        <v>0</v>
      </c>
      <c r="L20" s="29">
        <f t="shared" si="1"/>
        <v>0</v>
      </c>
      <c r="M20" s="29">
        <f t="shared" si="1"/>
        <v>0</v>
      </c>
      <c r="N20" s="49"/>
      <c r="O20" s="49"/>
    </row>
    <row r="21" spans="1:15" x14ac:dyDescent="0.25">
      <c r="A21" s="16"/>
      <c r="B21" s="18"/>
      <c r="C21" s="18"/>
      <c r="D21" s="18"/>
      <c r="E21" s="51"/>
      <c r="F21" s="18"/>
      <c r="G21" s="18"/>
      <c r="H21" s="18"/>
      <c r="I21" s="18"/>
      <c r="J21" s="18"/>
      <c r="K21" s="18"/>
      <c r="L21" s="18"/>
      <c r="M21" s="18"/>
    </row>
    <row r="22" spans="1:15" x14ac:dyDescent="0.25">
      <c r="A22" s="16"/>
      <c r="B22" s="16"/>
      <c r="C22" s="16"/>
      <c r="D22" s="16"/>
      <c r="E22" s="16"/>
      <c r="F22" s="16"/>
      <c r="G22" s="16"/>
      <c r="H22" s="16"/>
      <c r="I22" s="16"/>
      <c r="J22" s="16"/>
      <c r="K22" s="16"/>
      <c r="L22" s="16"/>
      <c r="M22" s="16"/>
    </row>
    <row r="23" spans="1:15" x14ac:dyDescent="0.25">
      <c r="A23" s="16"/>
      <c r="B23" s="16"/>
      <c r="C23" s="16"/>
      <c r="D23" s="16"/>
      <c r="E23" s="16"/>
      <c r="F23" s="16"/>
      <c r="G23" s="16"/>
      <c r="H23" s="16"/>
      <c r="I23" s="16"/>
      <c r="J23" s="16"/>
      <c r="K23" s="16"/>
      <c r="L23" s="16"/>
      <c r="M23" s="16"/>
    </row>
    <row r="24" spans="1:15" x14ac:dyDescent="0.25">
      <c r="A24" s="16"/>
      <c r="B24" s="16"/>
      <c r="C24" s="16"/>
      <c r="D24" s="16"/>
      <c r="E24" s="16"/>
      <c r="F24" s="16"/>
      <c r="G24" s="16"/>
      <c r="H24" s="16"/>
      <c r="I24" s="16"/>
      <c r="J24" s="16"/>
      <c r="K24" s="16"/>
      <c r="L24" s="16"/>
      <c r="M24" s="16"/>
    </row>
    <row r="25" spans="1:15" x14ac:dyDescent="0.25">
      <c r="A25" s="16"/>
      <c r="B25" s="16"/>
      <c r="C25" s="16"/>
      <c r="D25" s="16"/>
      <c r="E25" s="16"/>
      <c r="F25" s="16"/>
      <c r="G25" s="16"/>
      <c r="H25" s="16"/>
      <c r="I25" s="16"/>
      <c r="J25" s="16"/>
      <c r="K25" s="16"/>
      <c r="L25" s="16"/>
      <c r="M25" s="16"/>
    </row>
    <row r="26" spans="1:15" x14ac:dyDescent="0.25">
      <c r="A26" s="16"/>
      <c r="B26" s="16"/>
      <c r="C26" s="16"/>
      <c r="D26" s="16"/>
      <c r="E26" s="16"/>
      <c r="F26" s="16"/>
      <c r="G26" s="16"/>
      <c r="H26" s="16"/>
      <c r="I26" s="16"/>
      <c r="J26" s="16"/>
      <c r="K26" s="16"/>
      <c r="L26" s="16"/>
      <c r="M26" s="16"/>
    </row>
    <row r="27" spans="1:15" x14ac:dyDescent="0.25">
      <c r="A27" s="16"/>
      <c r="B27" s="16"/>
      <c r="C27" s="16"/>
      <c r="D27" s="16"/>
      <c r="E27" s="16"/>
      <c r="F27" s="16"/>
      <c r="G27" s="16"/>
      <c r="H27" s="16"/>
      <c r="I27" s="16"/>
      <c r="J27" s="16"/>
      <c r="K27" s="16"/>
      <c r="L27" s="16"/>
      <c r="M27" s="16"/>
    </row>
    <row r="28" spans="1:15" x14ac:dyDescent="0.25">
      <c r="A28" s="16"/>
      <c r="B28" s="16"/>
      <c r="C28" s="16"/>
      <c r="D28" s="16"/>
      <c r="E28" s="16"/>
      <c r="F28" s="16"/>
      <c r="G28" s="16"/>
      <c r="H28" s="16"/>
      <c r="I28" s="16"/>
      <c r="J28" s="16"/>
      <c r="K28" s="16"/>
      <c r="L28" s="16"/>
      <c r="M28" s="16"/>
    </row>
    <row r="29" spans="1:15" x14ac:dyDescent="0.25">
      <c r="A29" s="16"/>
      <c r="B29" s="16"/>
      <c r="C29" s="16"/>
      <c r="D29" s="16"/>
      <c r="E29" s="16"/>
      <c r="F29" s="16"/>
      <c r="G29" s="16"/>
      <c r="H29" s="16"/>
      <c r="I29" s="16"/>
      <c r="J29" s="16"/>
      <c r="K29" s="16"/>
      <c r="L29" s="16"/>
      <c r="M29" s="16"/>
    </row>
    <row r="30" spans="1:15" x14ac:dyDescent="0.25">
      <c r="A30" s="16"/>
      <c r="B30" s="16"/>
      <c r="C30" s="16"/>
      <c r="D30" s="16"/>
      <c r="E30" s="16"/>
      <c r="F30" s="16"/>
      <c r="G30" s="16"/>
      <c r="H30" s="16"/>
      <c r="I30" s="16"/>
      <c r="J30" s="16"/>
      <c r="K30" s="16"/>
      <c r="L30" s="16"/>
      <c r="M30" s="16"/>
    </row>
    <row r="31" spans="1:15" x14ac:dyDescent="0.25">
      <c r="A31" s="16"/>
      <c r="B31" s="16"/>
      <c r="C31" s="16"/>
      <c r="D31" s="16"/>
      <c r="E31" s="16"/>
      <c r="F31" s="16"/>
      <c r="G31" s="16"/>
      <c r="H31" s="16"/>
      <c r="I31" s="16"/>
      <c r="J31" s="16"/>
      <c r="K31" s="16"/>
      <c r="L31" s="16"/>
      <c r="M31" s="16"/>
    </row>
    <row r="32" spans="1:15" x14ac:dyDescent="0.25">
      <c r="A32" s="16"/>
      <c r="B32" s="16"/>
      <c r="C32" s="16"/>
      <c r="D32" s="16"/>
      <c r="E32" s="16"/>
      <c r="F32" s="16"/>
      <c r="G32" s="16"/>
      <c r="H32" s="16"/>
      <c r="I32" s="16"/>
      <c r="J32" s="16"/>
      <c r="K32" s="16"/>
      <c r="L32" s="16"/>
      <c r="M32" s="16"/>
    </row>
    <row r="33" spans="1:13" x14ac:dyDescent="0.25">
      <c r="A33" s="16"/>
      <c r="B33" s="16"/>
      <c r="C33" s="16"/>
      <c r="D33" s="16"/>
      <c r="E33" s="16"/>
      <c r="F33" s="16"/>
      <c r="G33" s="16"/>
      <c r="H33" s="16"/>
      <c r="I33" s="16"/>
      <c r="J33" s="16"/>
      <c r="K33" s="16"/>
      <c r="L33" s="16"/>
      <c r="M33" s="16"/>
    </row>
    <row r="34" spans="1:13" x14ac:dyDescent="0.25">
      <c r="A34" s="16"/>
      <c r="B34" s="16"/>
      <c r="C34" s="16"/>
      <c r="D34" s="16"/>
      <c r="E34" s="16"/>
      <c r="F34" s="16"/>
      <c r="G34" s="16"/>
      <c r="H34" s="16"/>
      <c r="I34" s="16"/>
      <c r="J34" s="16"/>
      <c r="K34" s="16"/>
      <c r="L34" s="16"/>
      <c r="M34" s="16"/>
    </row>
    <row r="35" spans="1:13" x14ac:dyDescent="0.25">
      <c r="A35" s="16"/>
      <c r="B35" s="16"/>
      <c r="C35" s="16"/>
      <c r="D35" s="16"/>
      <c r="E35" s="16"/>
      <c r="F35" s="16"/>
      <c r="G35" s="16"/>
      <c r="H35" s="16"/>
      <c r="I35" s="16"/>
      <c r="J35" s="16"/>
      <c r="K35" s="16"/>
      <c r="L35" s="16"/>
      <c r="M35" s="16"/>
    </row>
    <row r="36" spans="1:13" x14ac:dyDescent="0.25">
      <c r="A36" s="16"/>
      <c r="B36" s="16"/>
      <c r="C36" s="16"/>
      <c r="D36" s="16"/>
      <c r="E36" s="16"/>
      <c r="F36" s="16"/>
      <c r="G36" s="16"/>
      <c r="H36" s="16"/>
      <c r="I36" s="16"/>
      <c r="J36" s="16"/>
      <c r="K36" s="16"/>
      <c r="L36" s="16"/>
      <c r="M36" s="16"/>
    </row>
    <row r="37" spans="1:13" x14ac:dyDescent="0.25">
      <c r="A37" s="16"/>
      <c r="B37" s="16"/>
      <c r="C37" s="16"/>
      <c r="D37" s="16"/>
      <c r="E37" s="16"/>
      <c r="F37" s="16"/>
      <c r="G37" s="16"/>
      <c r="H37" s="16"/>
      <c r="I37" s="16"/>
      <c r="J37" s="16"/>
      <c r="K37" s="16"/>
      <c r="L37" s="16"/>
      <c r="M37" s="16"/>
    </row>
    <row r="38" spans="1:13" x14ac:dyDescent="0.25">
      <c r="A38" s="17"/>
      <c r="B38" s="17"/>
      <c r="C38" s="17"/>
      <c r="D38" s="17"/>
      <c r="E38" s="17"/>
      <c r="F38" s="17"/>
      <c r="G38" s="17"/>
      <c r="H38" s="17"/>
      <c r="I38" s="17"/>
      <c r="J38" s="17"/>
      <c r="K38" s="17"/>
      <c r="L38" s="17"/>
      <c r="M38" s="17"/>
    </row>
    <row r="39" spans="1:13" x14ac:dyDescent="0.25">
      <c r="A39" s="16"/>
      <c r="B39" s="18"/>
      <c r="C39" s="18"/>
      <c r="D39" s="18"/>
      <c r="E39" s="18"/>
      <c r="F39" s="18"/>
      <c r="G39" s="18"/>
      <c r="H39" s="18"/>
      <c r="I39" s="18"/>
      <c r="J39" s="18"/>
      <c r="K39" s="18"/>
      <c r="L39" s="18"/>
      <c r="M39" s="18"/>
    </row>
    <row r="40" spans="1:13" x14ac:dyDescent="0.25">
      <c r="A40" s="16"/>
      <c r="B40" s="16"/>
      <c r="C40" s="16"/>
      <c r="D40" s="16"/>
      <c r="E40" s="16"/>
      <c r="F40" s="16"/>
      <c r="G40" s="16"/>
      <c r="H40" s="16"/>
      <c r="I40" s="16"/>
      <c r="J40" s="16"/>
      <c r="K40" s="16"/>
      <c r="L40" s="16"/>
      <c r="M40" s="16"/>
    </row>
    <row r="41" spans="1:13" x14ac:dyDescent="0.25">
      <c r="A41" s="16"/>
      <c r="B41" s="16"/>
      <c r="C41" s="16"/>
      <c r="D41" s="16"/>
      <c r="E41" s="16"/>
      <c r="F41" s="16"/>
      <c r="G41" s="16"/>
      <c r="H41" s="16"/>
      <c r="I41" s="16"/>
      <c r="J41" s="16"/>
      <c r="K41" s="16"/>
      <c r="L41" s="16"/>
      <c r="M41" s="16"/>
    </row>
    <row r="42" spans="1:13" x14ac:dyDescent="0.25">
      <c r="A42" s="16"/>
      <c r="B42" s="16"/>
      <c r="C42" s="16"/>
      <c r="D42" s="16"/>
      <c r="E42" s="16"/>
      <c r="F42" s="16"/>
      <c r="G42" s="16"/>
      <c r="H42" s="16"/>
      <c r="I42" s="16"/>
      <c r="J42" s="16"/>
      <c r="K42" s="16"/>
      <c r="L42" s="16"/>
      <c r="M42" s="16"/>
    </row>
    <row r="43" spans="1:13" x14ac:dyDescent="0.25">
      <c r="A43" s="16"/>
      <c r="B43" s="16"/>
      <c r="C43" s="16"/>
      <c r="D43" s="16"/>
      <c r="E43" s="16"/>
      <c r="F43" s="16"/>
      <c r="G43" s="16"/>
      <c r="H43" s="16"/>
      <c r="I43" s="16"/>
      <c r="J43" s="16"/>
      <c r="K43" s="16"/>
      <c r="L43" s="16"/>
      <c r="M43" s="16"/>
    </row>
    <row r="44" spans="1:13" x14ac:dyDescent="0.25">
      <c r="A44" s="16"/>
      <c r="B44" s="16"/>
      <c r="C44" s="16"/>
      <c r="D44" s="16"/>
      <c r="E44" s="16"/>
      <c r="F44" s="16"/>
      <c r="G44" s="16"/>
      <c r="H44" s="16"/>
      <c r="I44" s="16"/>
      <c r="J44" s="16"/>
      <c r="K44" s="16"/>
      <c r="L44" s="16"/>
      <c r="M44" s="16"/>
    </row>
    <row r="45" spans="1:13" x14ac:dyDescent="0.25">
      <c r="A45" s="16"/>
      <c r="B45" s="16"/>
      <c r="C45" s="16"/>
      <c r="D45" s="16"/>
      <c r="E45" s="16"/>
      <c r="F45" s="16"/>
      <c r="G45" s="16"/>
      <c r="H45" s="16"/>
      <c r="I45" s="16"/>
      <c r="J45" s="16"/>
      <c r="K45" s="16"/>
      <c r="L45" s="16"/>
      <c r="M45" s="16"/>
    </row>
    <row r="46" spans="1:13" x14ac:dyDescent="0.25">
      <c r="A46" s="16"/>
      <c r="B46" s="16"/>
      <c r="C46" s="16"/>
      <c r="D46" s="16"/>
      <c r="E46" s="16"/>
      <c r="F46" s="16"/>
      <c r="G46" s="16"/>
      <c r="H46" s="16"/>
      <c r="I46" s="16"/>
      <c r="J46" s="16"/>
      <c r="K46" s="16"/>
      <c r="L46" s="16"/>
      <c r="M46" s="16"/>
    </row>
    <row r="47" spans="1:13" x14ac:dyDescent="0.25">
      <c r="A47" s="16"/>
      <c r="B47" s="16"/>
      <c r="C47" s="16"/>
      <c r="D47" s="16"/>
      <c r="E47" s="16"/>
      <c r="F47" s="16"/>
      <c r="G47" s="16"/>
      <c r="H47" s="16"/>
      <c r="I47" s="16"/>
      <c r="J47" s="16"/>
      <c r="K47" s="16"/>
      <c r="L47" s="16"/>
      <c r="M47" s="16"/>
    </row>
    <row r="48" spans="1:13" x14ac:dyDescent="0.25">
      <c r="A48" s="16"/>
      <c r="B48" s="16"/>
      <c r="C48" s="16"/>
      <c r="D48" s="16"/>
      <c r="E48" s="16"/>
      <c r="F48" s="16"/>
      <c r="G48" s="16"/>
      <c r="H48" s="16"/>
      <c r="I48" s="16"/>
      <c r="J48" s="16"/>
      <c r="K48" s="16"/>
      <c r="L48" s="16"/>
      <c r="M48" s="16"/>
    </row>
    <row r="49" spans="1:13" x14ac:dyDescent="0.25">
      <c r="A49" s="16"/>
      <c r="B49" s="16"/>
      <c r="C49" s="16"/>
      <c r="D49" s="16"/>
      <c r="E49" s="16"/>
      <c r="F49" s="16"/>
      <c r="G49" s="16"/>
      <c r="H49" s="16"/>
      <c r="I49" s="16"/>
      <c r="J49" s="16"/>
      <c r="K49" s="16"/>
      <c r="L49" s="16"/>
      <c r="M49" s="16"/>
    </row>
    <row r="50" spans="1:13" x14ac:dyDescent="0.25">
      <c r="A50" s="16"/>
      <c r="B50" s="16"/>
      <c r="C50" s="16"/>
      <c r="D50" s="16"/>
      <c r="E50" s="16"/>
      <c r="F50" s="16"/>
      <c r="G50" s="16"/>
      <c r="H50" s="16"/>
      <c r="I50" s="16"/>
      <c r="J50" s="16"/>
      <c r="K50" s="16"/>
      <c r="L50" s="16"/>
      <c r="M50" s="16"/>
    </row>
    <row r="51" spans="1:13" x14ac:dyDescent="0.25">
      <c r="A51" s="16"/>
      <c r="B51" s="16"/>
      <c r="C51" s="16"/>
      <c r="D51" s="16"/>
      <c r="E51" s="16"/>
      <c r="F51" s="16"/>
      <c r="G51" s="16"/>
      <c r="H51" s="16"/>
      <c r="I51" s="16"/>
      <c r="J51" s="16"/>
      <c r="K51" s="16"/>
      <c r="L51" s="16"/>
      <c r="M51" s="16"/>
    </row>
    <row r="52" spans="1:13" x14ac:dyDescent="0.25">
      <c r="A52" s="16"/>
      <c r="B52" s="16"/>
      <c r="C52" s="16"/>
      <c r="D52" s="16"/>
      <c r="E52" s="16"/>
      <c r="F52" s="16"/>
      <c r="G52" s="16"/>
      <c r="H52" s="16"/>
      <c r="I52" s="16"/>
      <c r="J52" s="16"/>
      <c r="K52" s="16"/>
      <c r="L52" s="16"/>
      <c r="M52" s="16"/>
    </row>
    <row r="53" spans="1:13" x14ac:dyDescent="0.25">
      <c r="A53" s="16"/>
      <c r="B53" s="16"/>
      <c r="C53" s="16"/>
      <c r="D53" s="16"/>
      <c r="E53" s="16"/>
      <c r="F53" s="16"/>
      <c r="G53" s="16"/>
      <c r="H53" s="16"/>
      <c r="I53" s="16"/>
      <c r="J53" s="16"/>
      <c r="K53" s="16"/>
      <c r="L53" s="16"/>
      <c r="M53" s="16"/>
    </row>
    <row r="54" spans="1:13" x14ac:dyDescent="0.25">
      <c r="A54" s="16"/>
      <c r="B54" s="16"/>
      <c r="C54" s="16"/>
      <c r="D54" s="16"/>
      <c r="E54" s="16"/>
      <c r="F54" s="16"/>
      <c r="G54" s="16"/>
      <c r="H54" s="16"/>
      <c r="I54" s="16"/>
      <c r="J54" s="16"/>
      <c r="K54" s="16"/>
      <c r="L54" s="16"/>
      <c r="M54" s="16"/>
    </row>
    <row r="55" spans="1:13" x14ac:dyDescent="0.25">
      <c r="A55" s="16"/>
      <c r="B55" s="16"/>
      <c r="C55" s="16"/>
      <c r="D55" s="16"/>
      <c r="E55" s="16"/>
      <c r="F55" s="16"/>
      <c r="G55" s="16"/>
      <c r="H55" s="16"/>
      <c r="I55" s="16"/>
      <c r="J55" s="16"/>
      <c r="K55" s="16"/>
      <c r="L55" s="16"/>
      <c r="M55" s="16"/>
    </row>
    <row r="56" spans="1:13" x14ac:dyDescent="0.25">
      <c r="A56" s="16"/>
      <c r="B56" s="17"/>
      <c r="C56" s="17"/>
      <c r="D56" s="17"/>
      <c r="E56" s="17"/>
      <c r="F56" s="17"/>
      <c r="G56" s="17"/>
      <c r="H56" s="17"/>
      <c r="I56" s="17"/>
      <c r="J56" s="17"/>
      <c r="K56" s="17"/>
      <c r="L56" s="17"/>
      <c r="M56" s="17"/>
    </row>
    <row r="57" spans="1:13" x14ac:dyDescent="0.25">
      <c r="A57" s="19"/>
      <c r="B57" s="19"/>
      <c r="C57" s="19"/>
      <c r="D57" s="19"/>
      <c r="E57" s="19"/>
      <c r="F57" s="19"/>
      <c r="G57" s="19"/>
      <c r="H57" s="19"/>
      <c r="I57" s="19"/>
      <c r="J57" s="19"/>
      <c r="K57" s="19"/>
      <c r="L57" s="19"/>
      <c r="M57" s="19"/>
    </row>
  </sheetData>
  <sheetProtection algorithmName="SHA-512" hashValue="KytQ+VrR7R2BCgqhMsDUSnUgd5yK0gi6qFy8Hmo6Oqtt2C4a7RBecE/CN0BkliG7NPKZFGsEeS5qPZKfPFkH0Q==" saltValue="nKVhB/2IsZ3jsLCY1G6gcA==" spinCount="100000" sheet="1" objects="1" scenarios="1"/>
  <dataConsolidate>
    <dataRefs count="1">
      <dataRef ref="C2" r:id="rId1"/>
    </dataRefs>
  </dataConsolidate>
  <phoneticPr fontId="0" type="noConversion"/>
  <pageMargins left="0.7" right="0.7" top="0.75" bottom="0.75" header="0.3" footer="0.3"/>
  <pageSetup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6"/>
  <sheetViews>
    <sheetView workbookViewId="0">
      <selection activeCell="C4" sqref="C4"/>
    </sheetView>
  </sheetViews>
  <sheetFormatPr defaultRowHeight="12.75" x14ac:dyDescent="0.2"/>
  <cols>
    <col min="1" max="1" width="18.7109375" style="7" customWidth="1"/>
    <col min="2" max="2" width="41.5703125" style="57" customWidth="1"/>
    <col min="3" max="14" width="5.7109375" style="7" customWidth="1"/>
    <col min="15" max="15" width="173.42578125" style="7" customWidth="1"/>
    <col min="16" max="16384" width="9.140625" style="7"/>
  </cols>
  <sheetData>
    <row r="1" spans="1:15" x14ac:dyDescent="0.2">
      <c r="A1" s="13" t="s">
        <v>583</v>
      </c>
      <c r="C1" s="24" t="s">
        <v>271</v>
      </c>
      <c r="D1" s="39"/>
      <c r="E1" s="24" t="s">
        <v>271</v>
      </c>
      <c r="F1" s="39"/>
      <c r="G1" s="24" t="s">
        <v>271</v>
      </c>
      <c r="H1" s="24"/>
      <c r="I1" s="24" t="s">
        <v>271</v>
      </c>
      <c r="J1" s="39"/>
      <c r="K1" s="24" t="s">
        <v>271</v>
      </c>
      <c r="L1" s="39"/>
      <c r="M1" s="24" t="s">
        <v>271</v>
      </c>
      <c r="N1" s="39"/>
      <c r="O1" s="36" t="s">
        <v>413</v>
      </c>
    </row>
    <row r="2" spans="1:15" ht="27" customHeight="1" x14ac:dyDescent="0.2">
      <c r="C2" s="30" t="s">
        <v>95</v>
      </c>
      <c r="D2" s="3" t="s">
        <v>96</v>
      </c>
      <c r="E2" s="30" t="s">
        <v>95</v>
      </c>
      <c r="F2" s="3" t="s">
        <v>96</v>
      </c>
      <c r="G2" s="30" t="s">
        <v>95</v>
      </c>
      <c r="H2" s="3" t="s">
        <v>96</v>
      </c>
      <c r="I2" s="30" t="s">
        <v>95</v>
      </c>
      <c r="J2" s="3" t="s">
        <v>96</v>
      </c>
      <c r="K2" s="30" t="s">
        <v>95</v>
      </c>
      <c r="L2" s="3" t="s">
        <v>96</v>
      </c>
      <c r="M2" s="30" t="s">
        <v>95</v>
      </c>
      <c r="N2" s="3" t="s">
        <v>96</v>
      </c>
      <c r="O2" s="36"/>
    </row>
    <row r="3" spans="1:15" x14ac:dyDescent="0.2">
      <c r="A3" s="7" t="s">
        <v>266</v>
      </c>
      <c r="C3" s="33"/>
      <c r="D3" s="5">
        <f>SUM(C4:C8)/(COUNTIF(C4:C8,"&gt;0")+0.00000001)</f>
        <v>0</v>
      </c>
      <c r="E3" s="33"/>
      <c r="F3" s="5">
        <f>SUM(E4:E8)/(COUNTIF(E4:E8,"&gt;0")+0.00000001)</f>
        <v>0</v>
      </c>
      <c r="G3" s="33"/>
      <c r="H3" s="5">
        <f>SUM(G4:G8)/(COUNTIF(G4:G8,"&gt;0")+0.00000001)</f>
        <v>0</v>
      </c>
      <c r="I3" s="33"/>
      <c r="J3" s="5">
        <f>SUM(I4:I8)/(COUNTIF(I4:I8,"&gt;0")+0.00000001)</f>
        <v>0</v>
      </c>
      <c r="K3" s="33"/>
      <c r="L3" s="5">
        <f>SUM(K4:K8)/(COUNTIF(K4:K8,"&gt;0")+0.00000001)</f>
        <v>0</v>
      </c>
      <c r="M3" s="33"/>
      <c r="N3" s="5">
        <f>SUM(M4:M8)/(COUNTIF(M4:M8,"&gt;0")+0.00000001)</f>
        <v>0</v>
      </c>
      <c r="O3" s="36"/>
    </row>
    <row r="4" spans="1:15" x14ac:dyDescent="0.2">
      <c r="B4" s="57" t="s">
        <v>264</v>
      </c>
      <c r="C4" s="36"/>
      <c r="D4" s="11"/>
      <c r="E4" s="36"/>
      <c r="F4" s="11"/>
      <c r="G4" s="36"/>
      <c r="H4" s="11"/>
      <c r="I4" s="36"/>
      <c r="J4" s="11"/>
      <c r="K4" s="36"/>
      <c r="L4" s="11"/>
      <c r="M4" s="36"/>
      <c r="N4" s="11"/>
      <c r="O4" s="36"/>
    </row>
    <row r="5" spans="1:15" x14ac:dyDescent="0.2">
      <c r="B5" s="57" t="s">
        <v>265</v>
      </c>
      <c r="C5" s="36"/>
      <c r="D5" s="11"/>
      <c r="E5" s="36"/>
      <c r="F5" s="11"/>
      <c r="G5" s="36"/>
      <c r="H5" s="11"/>
      <c r="I5" s="36"/>
      <c r="J5" s="11"/>
      <c r="K5" s="36"/>
      <c r="L5" s="11"/>
      <c r="M5" s="36"/>
      <c r="N5" s="11"/>
      <c r="O5" s="36"/>
    </row>
    <row r="6" spans="1:15" x14ac:dyDescent="0.2">
      <c r="B6" s="57" t="s">
        <v>525</v>
      </c>
      <c r="C6" s="36"/>
      <c r="D6" s="11"/>
      <c r="E6" s="36"/>
      <c r="F6" s="11"/>
      <c r="G6" s="36"/>
      <c r="H6" s="11"/>
      <c r="I6" s="36"/>
      <c r="J6" s="11"/>
      <c r="K6" s="36"/>
      <c r="L6" s="11"/>
      <c r="M6" s="36"/>
      <c r="N6" s="11"/>
      <c r="O6" s="36"/>
    </row>
    <row r="7" spans="1:15" x14ac:dyDescent="0.2">
      <c r="B7" s="57" t="s">
        <v>526</v>
      </c>
      <c r="C7" s="36"/>
      <c r="D7" s="11"/>
      <c r="E7" s="36"/>
      <c r="F7" s="11"/>
      <c r="G7" s="36"/>
      <c r="H7" s="11"/>
      <c r="I7" s="36"/>
      <c r="J7" s="11"/>
      <c r="K7" s="36"/>
      <c r="L7" s="11"/>
      <c r="M7" s="36"/>
      <c r="N7" s="11"/>
      <c r="O7" s="36"/>
    </row>
    <row r="8" spans="1:15" x14ac:dyDescent="0.2">
      <c r="B8" s="57" t="s">
        <v>527</v>
      </c>
      <c r="C8" s="36"/>
      <c r="D8" s="11"/>
      <c r="E8" s="36"/>
      <c r="F8" s="11"/>
      <c r="G8" s="36"/>
      <c r="H8" s="11"/>
      <c r="I8" s="36"/>
      <c r="J8" s="11"/>
      <c r="K8" s="36"/>
      <c r="L8" s="11"/>
      <c r="M8" s="36"/>
      <c r="N8" s="11"/>
      <c r="O8" s="36"/>
    </row>
    <row r="9" spans="1:15" x14ac:dyDescent="0.2">
      <c r="A9" s="7" t="s">
        <v>528</v>
      </c>
      <c r="C9" s="36"/>
      <c r="D9" s="12">
        <f>C9</f>
        <v>0</v>
      </c>
      <c r="E9" s="36"/>
      <c r="F9" s="12">
        <f>E9</f>
        <v>0</v>
      </c>
      <c r="G9" s="36"/>
      <c r="H9" s="12">
        <f>G9</f>
        <v>0</v>
      </c>
      <c r="I9" s="36"/>
      <c r="J9" s="12">
        <f>I9</f>
        <v>0</v>
      </c>
      <c r="K9" s="36"/>
      <c r="L9" s="12">
        <f>K9</f>
        <v>0</v>
      </c>
      <c r="M9" s="36"/>
      <c r="N9" s="12">
        <f>M9</f>
        <v>0</v>
      </c>
      <c r="O9" s="36"/>
    </row>
    <row r="10" spans="1:15" x14ac:dyDescent="0.2">
      <c r="A10" s="7" t="s">
        <v>267</v>
      </c>
      <c r="C10" s="33"/>
      <c r="D10" s="5">
        <f>SUM(C11:C13)/(COUNTIF(C11:C13,"&gt;0")+0.00000001)</f>
        <v>0</v>
      </c>
      <c r="E10" s="33"/>
      <c r="F10" s="5">
        <f>SUM(E11:E13)/(COUNTIF(E11:E13,"&gt;0")+0.00000001)</f>
        <v>0</v>
      </c>
      <c r="G10" s="33"/>
      <c r="H10" s="5">
        <f>SUM(G11:G13)/(COUNTIF(G11:G13,"&gt;0")+0.00000001)</f>
        <v>0</v>
      </c>
      <c r="I10" s="33"/>
      <c r="J10" s="5">
        <f>SUM(I11:I13)/(COUNTIF(I11:I13,"&gt;0")+0.00000001)</f>
        <v>0</v>
      </c>
      <c r="K10" s="33"/>
      <c r="L10" s="5">
        <f>SUM(K11:K13)/(COUNTIF(K11:K13,"&gt;0")+0.00000001)</f>
        <v>0</v>
      </c>
      <c r="M10" s="33"/>
      <c r="N10" s="5">
        <f>SUM(M11:M13)/(COUNTIF(M11:M13,"&gt;0")+0.00000001)</f>
        <v>0</v>
      </c>
      <c r="O10" s="36"/>
    </row>
    <row r="11" spans="1:15" x14ac:dyDescent="0.2">
      <c r="B11" s="57" t="s">
        <v>529</v>
      </c>
      <c r="C11" s="36"/>
      <c r="D11" s="11"/>
      <c r="E11" s="36"/>
      <c r="F11" s="11"/>
      <c r="G11" s="36"/>
      <c r="H11" s="11"/>
      <c r="I11" s="36"/>
      <c r="J11" s="11"/>
      <c r="K11" s="36"/>
      <c r="L11" s="11"/>
      <c r="M11" s="36"/>
      <c r="N11" s="11"/>
      <c r="O11" s="36"/>
    </row>
    <row r="12" spans="1:15" x14ac:dyDescent="0.2">
      <c r="B12" s="57" t="s">
        <v>530</v>
      </c>
      <c r="C12" s="36"/>
      <c r="D12" s="11"/>
      <c r="E12" s="36"/>
      <c r="F12" s="11"/>
      <c r="G12" s="36"/>
      <c r="H12" s="11"/>
      <c r="I12" s="36"/>
      <c r="J12" s="11"/>
      <c r="K12" s="36"/>
      <c r="L12" s="11"/>
      <c r="M12" s="36"/>
      <c r="N12" s="11"/>
      <c r="O12" s="36"/>
    </row>
    <row r="13" spans="1:15" x14ac:dyDescent="0.2">
      <c r="B13" s="57" t="s">
        <v>531</v>
      </c>
      <c r="C13" s="36"/>
      <c r="D13" s="11"/>
      <c r="E13" s="36"/>
      <c r="F13" s="11"/>
      <c r="G13" s="36"/>
      <c r="H13" s="11"/>
      <c r="I13" s="36"/>
      <c r="J13" s="11"/>
      <c r="K13" s="36"/>
      <c r="L13" s="11"/>
      <c r="M13" s="36"/>
      <c r="N13" s="11"/>
      <c r="O13" s="36"/>
    </row>
    <row r="14" spans="1:15" x14ac:dyDescent="0.2">
      <c r="A14" s="7" t="s">
        <v>268</v>
      </c>
      <c r="C14" s="33"/>
      <c r="D14" s="5">
        <f>SUM(C15:C17)/(COUNTIF(C15:C17,"&gt;0")+0.00000001)</f>
        <v>0</v>
      </c>
      <c r="E14" s="33"/>
      <c r="F14" s="5">
        <f>SUM(E15:E17)/(COUNTIF(E15:E17,"&gt;0")+0.00000001)</f>
        <v>0</v>
      </c>
      <c r="G14" s="33"/>
      <c r="H14" s="5">
        <f>SUM(G15:G17)/(COUNTIF(G15:G17,"&gt;0")+0.00000001)</f>
        <v>0</v>
      </c>
      <c r="I14" s="33"/>
      <c r="J14" s="5">
        <f>SUM(I15:I17)/(COUNTIF(I15:I17,"&gt;0")+0.00000001)</f>
        <v>0</v>
      </c>
      <c r="K14" s="33"/>
      <c r="L14" s="5">
        <f>SUM(K15:K17)/(COUNTIF(K15:K17,"&gt;0")+0.00000001)</f>
        <v>0</v>
      </c>
      <c r="M14" s="33"/>
      <c r="N14" s="5">
        <f>SUM(M15:M17)/(COUNTIF(M15:M17,"&gt;0")+0.00000001)</f>
        <v>0</v>
      </c>
      <c r="O14" s="36"/>
    </row>
    <row r="15" spans="1:15" x14ac:dyDescent="0.2">
      <c r="B15" s="57" t="s">
        <v>415</v>
      </c>
      <c r="C15" s="36"/>
      <c r="D15" s="11"/>
      <c r="E15" s="36"/>
      <c r="F15" s="11"/>
      <c r="G15" s="36"/>
      <c r="H15" s="11"/>
      <c r="I15" s="36"/>
      <c r="J15" s="11"/>
      <c r="K15" s="36"/>
      <c r="L15" s="11"/>
      <c r="M15" s="36"/>
      <c r="N15" s="11"/>
      <c r="O15" s="36"/>
    </row>
    <row r="16" spans="1:15" ht="25.5" x14ac:dyDescent="0.2">
      <c r="B16" s="57" t="s">
        <v>269</v>
      </c>
      <c r="C16" s="36"/>
      <c r="D16" s="21"/>
      <c r="E16" s="36"/>
      <c r="F16" s="21"/>
      <c r="G16" s="36"/>
      <c r="H16" s="21"/>
      <c r="I16" s="36"/>
      <c r="J16" s="21"/>
      <c r="K16" s="36"/>
      <c r="L16" s="21"/>
      <c r="M16" s="36"/>
      <c r="N16" s="21"/>
      <c r="O16" s="36"/>
    </row>
    <row r="17" spans="1:15" x14ac:dyDescent="0.2">
      <c r="B17" s="57" t="s">
        <v>270</v>
      </c>
      <c r="C17" s="36"/>
      <c r="D17" s="11"/>
      <c r="E17" s="36"/>
      <c r="F17" s="11"/>
      <c r="G17" s="36"/>
      <c r="H17" s="11"/>
      <c r="I17" s="36"/>
      <c r="J17" s="11"/>
      <c r="K17" s="36"/>
      <c r="L17" s="11"/>
      <c r="M17" s="36"/>
      <c r="N17" s="11"/>
      <c r="O17" s="36"/>
    </row>
    <row r="18" spans="1:15" x14ac:dyDescent="0.2">
      <c r="A18" s="20" t="s">
        <v>400</v>
      </c>
      <c r="B18" s="60"/>
      <c r="C18" s="42"/>
      <c r="D18" s="5">
        <f>SUM(C19:C32)/(COUNTIF(C19:C32,"&gt;0")+0.00000001)</f>
        <v>0</v>
      </c>
      <c r="E18" s="42"/>
      <c r="F18" s="5">
        <f>SUM(E19:E32)/(COUNTIF(E19:E32,"&gt;0")+0.00000001)</f>
        <v>0</v>
      </c>
      <c r="G18" s="42"/>
      <c r="H18" s="5">
        <f>SUM(G19:G32)/(COUNTIF(G19:G32,"&gt;0")+0.00000001)</f>
        <v>0</v>
      </c>
      <c r="I18" s="42"/>
      <c r="J18" s="5">
        <f>SUM(I19:I32)/(COUNTIF(I19:I32,"&gt;0")+0.00000001)</f>
        <v>0</v>
      </c>
      <c r="K18" s="42"/>
      <c r="L18" s="5">
        <f>SUM(K19:K32)/(COUNTIF(K19:K32,"&gt;0")+0.00000001)</f>
        <v>0</v>
      </c>
      <c r="M18" s="42"/>
      <c r="N18" s="5">
        <f>SUM(M19:M32)/(COUNTIF(M19:M32,"&gt;0")+0.00000001)</f>
        <v>0</v>
      </c>
      <c r="O18" s="36"/>
    </row>
    <row r="19" spans="1:15" x14ac:dyDescent="0.2">
      <c r="A19" s="20"/>
      <c r="B19" s="57" t="s">
        <v>401</v>
      </c>
      <c r="C19" s="43"/>
      <c r="D19" s="23"/>
      <c r="E19" s="43"/>
      <c r="F19" s="23"/>
      <c r="G19" s="43"/>
      <c r="H19" s="23"/>
      <c r="I19" s="43"/>
      <c r="J19" s="23"/>
      <c r="K19" s="43"/>
      <c r="L19" s="23"/>
      <c r="M19" s="43"/>
      <c r="N19" s="23"/>
      <c r="O19" s="36"/>
    </row>
    <row r="20" spans="1:15" x14ac:dyDescent="0.2">
      <c r="A20" s="20"/>
      <c r="B20" s="57" t="s">
        <v>402</v>
      </c>
      <c r="C20" s="43"/>
      <c r="D20" s="23"/>
      <c r="E20" s="43"/>
      <c r="F20" s="23"/>
      <c r="G20" s="43"/>
      <c r="H20" s="23"/>
      <c r="I20" s="43"/>
      <c r="J20" s="23"/>
      <c r="K20" s="43"/>
      <c r="L20" s="23"/>
      <c r="M20" s="43"/>
      <c r="N20" s="23"/>
      <c r="O20" s="36"/>
    </row>
    <row r="21" spans="1:15" ht="25.5" x14ac:dyDescent="0.2">
      <c r="A21" s="20"/>
      <c r="B21" s="60" t="s">
        <v>532</v>
      </c>
      <c r="C21" s="43"/>
      <c r="D21" s="23"/>
      <c r="E21" s="43"/>
      <c r="F21" s="23"/>
      <c r="G21" s="43"/>
      <c r="H21" s="23"/>
      <c r="I21" s="43"/>
      <c r="J21" s="23"/>
      <c r="K21" s="43"/>
      <c r="L21" s="23"/>
      <c r="M21" s="43"/>
      <c r="N21" s="23"/>
      <c r="O21" s="36"/>
    </row>
    <row r="22" spans="1:15" ht="38.25" x14ac:dyDescent="0.2">
      <c r="A22" s="20"/>
      <c r="B22" s="60" t="s">
        <v>533</v>
      </c>
      <c r="C22" s="43"/>
      <c r="D22" s="23"/>
      <c r="E22" s="43"/>
      <c r="F22" s="23"/>
      <c r="G22" s="43"/>
      <c r="H22" s="23"/>
      <c r="I22" s="43"/>
      <c r="J22" s="23"/>
      <c r="K22" s="43"/>
      <c r="L22" s="23"/>
      <c r="M22" s="43"/>
      <c r="N22" s="23"/>
      <c r="O22" s="36"/>
    </row>
    <row r="23" spans="1:15" ht="38.25" x14ac:dyDescent="0.2">
      <c r="A23" s="20"/>
      <c r="B23" s="60" t="s">
        <v>534</v>
      </c>
      <c r="C23" s="43"/>
      <c r="D23" s="23"/>
      <c r="E23" s="43"/>
      <c r="F23" s="23"/>
      <c r="G23" s="43"/>
      <c r="H23" s="23"/>
      <c r="I23" s="43"/>
      <c r="J23" s="23"/>
      <c r="K23" s="43"/>
      <c r="L23" s="23"/>
      <c r="M23" s="43"/>
      <c r="N23" s="23"/>
      <c r="O23" s="36"/>
    </row>
    <row r="24" spans="1:15" ht="25.5" x14ac:dyDescent="0.2">
      <c r="A24" s="20"/>
      <c r="B24" s="60" t="s">
        <v>750</v>
      </c>
      <c r="C24" s="44"/>
      <c r="D24" s="23"/>
      <c r="E24" s="44"/>
      <c r="F24" s="23"/>
      <c r="G24" s="44"/>
      <c r="H24" s="23"/>
      <c r="I24" s="44"/>
      <c r="J24" s="23"/>
      <c r="K24" s="44"/>
      <c r="L24" s="23"/>
      <c r="M24" s="44"/>
      <c r="N24" s="23"/>
    </row>
    <row r="25" spans="1:15" ht="25.5" x14ac:dyDescent="0.2">
      <c r="A25" s="20"/>
      <c r="B25" s="60" t="s">
        <v>535</v>
      </c>
      <c r="C25" s="44"/>
      <c r="D25" s="23"/>
      <c r="E25" s="44"/>
      <c r="F25" s="23"/>
      <c r="G25" s="44"/>
      <c r="H25" s="23"/>
      <c r="I25" s="44"/>
      <c r="J25" s="23"/>
      <c r="K25" s="44"/>
      <c r="L25" s="23"/>
      <c r="M25" s="44"/>
      <c r="N25" s="23"/>
      <c r="O25" s="36"/>
    </row>
    <row r="26" spans="1:15" ht="25.5" x14ac:dyDescent="0.2">
      <c r="A26" s="20"/>
      <c r="B26" s="60" t="s">
        <v>536</v>
      </c>
      <c r="C26" s="44"/>
      <c r="D26" s="23"/>
      <c r="E26" s="44"/>
      <c r="F26" s="23"/>
      <c r="G26" s="44"/>
      <c r="H26" s="23"/>
      <c r="I26" s="44"/>
      <c r="J26" s="23"/>
      <c r="K26" s="44"/>
      <c r="L26" s="23"/>
      <c r="M26" s="44"/>
      <c r="N26" s="23"/>
      <c r="O26" s="36"/>
    </row>
    <row r="27" spans="1:15" x14ac:dyDescent="0.2">
      <c r="A27" s="20"/>
      <c r="B27" s="57" t="s">
        <v>559</v>
      </c>
      <c r="C27" s="43"/>
      <c r="D27" s="23"/>
      <c r="E27" s="43"/>
      <c r="F27" s="23"/>
      <c r="G27" s="43"/>
      <c r="H27" s="23"/>
      <c r="I27" s="43"/>
      <c r="J27" s="23"/>
      <c r="K27" s="43"/>
      <c r="L27" s="23"/>
      <c r="M27" s="43"/>
      <c r="N27" s="23"/>
      <c r="O27" s="36"/>
    </row>
    <row r="28" spans="1:15" x14ac:dyDescent="0.2">
      <c r="A28" s="20"/>
      <c r="B28" s="57" t="s">
        <v>560</v>
      </c>
      <c r="C28" s="43"/>
      <c r="D28" s="23"/>
      <c r="E28" s="43"/>
      <c r="F28" s="23"/>
      <c r="G28" s="43"/>
      <c r="H28" s="23"/>
      <c r="I28" s="43"/>
      <c r="J28" s="23"/>
      <c r="K28" s="43"/>
      <c r="L28" s="23"/>
      <c r="M28" s="43"/>
      <c r="N28" s="23"/>
      <c r="O28" s="36"/>
    </row>
    <row r="29" spans="1:15" x14ac:dyDescent="0.2">
      <c r="A29" s="20"/>
      <c r="B29" s="57" t="s">
        <v>561</v>
      </c>
      <c r="C29" s="43"/>
      <c r="D29" s="23"/>
      <c r="E29" s="43"/>
      <c r="F29" s="23"/>
      <c r="G29" s="43"/>
      <c r="H29" s="23"/>
      <c r="I29" s="43"/>
      <c r="J29" s="23"/>
      <c r="K29" s="43"/>
      <c r="L29" s="23"/>
      <c r="M29" s="43"/>
      <c r="N29" s="23"/>
      <c r="O29" s="36"/>
    </row>
    <row r="30" spans="1:15" x14ac:dyDescent="0.2">
      <c r="A30" s="20"/>
      <c r="B30" s="57" t="s">
        <v>562</v>
      </c>
      <c r="C30" s="43"/>
      <c r="D30" s="23"/>
      <c r="E30" s="43"/>
      <c r="F30" s="23"/>
      <c r="G30" s="43"/>
      <c r="H30" s="23"/>
      <c r="I30" s="43"/>
      <c r="J30" s="23"/>
      <c r="K30" s="43"/>
      <c r="L30" s="23"/>
      <c r="M30" s="43"/>
      <c r="N30" s="23"/>
      <c r="O30" s="36"/>
    </row>
    <row r="31" spans="1:15" x14ac:dyDescent="0.2">
      <c r="A31" s="20"/>
      <c r="B31" s="57" t="s">
        <v>563</v>
      </c>
      <c r="C31" s="43"/>
      <c r="D31" s="23"/>
      <c r="E31" s="43"/>
      <c r="F31" s="23"/>
      <c r="G31" s="43"/>
      <c r="H31" s="23"/>
      <c r="I31" s="43"/>
      <c r="J31" s="23"/>
      <c r="K31" s="43"/>
      <c r="L31" s="23"/>
      <c r="M31" s="43"/>
      <c r="N31" s="23"/>
      <c r="O31" s="36"/>
    </row>
    <row r="32" spans="1:15" x14ac:dyDescent="0.2">
      <c r="A32" s="20"/>
      <c r="B32" s="63" t="s">
        <v>564</v>
      </c>
      <c r="C32" s="43"/>
      <c r="D32" s="23"/>
      <c r="E32" s="43"/>
      <c r="F32" s="23"/>
      <c r="G32" s="43"/>
      <c r="H32" s="23"/>
      <c r="I32" s="43"/>
      <c r="J32" s="23"/>
      <c r="K32" s="43"/>
      <c r="L32" s="23"/>
      <c r="M32" s="43"/>
      <c r="N32" s="23"/>
      <c r="O32" s="36"/>
    </row>
    <row r="33" spans="1:15" x14ac:dyDescent="0.2">
      <c r="A33" s="20" t="s">
        <v>404</v>
      </c>
      <c r="B33" s="60"/>
      <c r="C33" s="42"/>
      <c r="D33" s="5">
        <f>SUM(C34:C51)/(COUNTIF(C34:C51,"&gt;0")+0.00000001)</f>
        <v>0</v>
      </c>
      <c r="E33" s="42"/>
      <c r="F33" s="5">
        <f>SUM(E34:E51)/(COUNTIF(E34:E51,"&gt;0")+0.00000001)</f>
        <v>0</v>
      </c>
      <c r="G33" s="42"/>
      <c r="H33" s="5">
        <f>SUM(G34:G51)/(COUNTIF(G34:G51,"&gt;0")+0.00000001)</f>
        <v>0</v>
      </c>
      <c r="I33" s="42"/>
      <c r="J33" s="5">
        <f>SUM(I34:I51)/(COUNTIF(I34:I51,"&gt;0")+0.00000001)</f>
        <v>0</v>
      </c>
      <c r="K33" s="42"/>
      <c r="L33" s="5">
        <f>SUM(K34:K51)/(COUNTIF(K34:K51,"&gt;0")+0.00000001)</f>
        <v>0</v>
      </c>
      <c r="M33" s="42"/>
      <c r="N33" s="5">
        <f>SUM(M34:M51)/(COUNTIF(M34:M51,"&gt;0")+0.00000001)</f>
        <v>0</v>
      </c>
      <c r="O33" s="36"/>
    </row>
    <row r="34" spans="1:15" x14ac:dyDescent="0.2">
      <c r="A34" s="20"/>
      <c r="B34" s="60" t="s">
        <v>537</v>
      </c>
      <c r="C34" s="43"/>
      <c r="D34" s="23"/>
      <c r="E34" s="43"/>
      <c r="F34" s="23"/>
      <c r="G34" s="43"/>
      <c r="H34" s="23"/>
      <c r="I34" s="43"/>
      <c r="J34" s="23"/>
      <c r="K34" s="43"/>
      <c r="L34" s="23"/>
      <c r="M34" s="43"/>
      <c r="N34" s="23"/>
      <c r="O34" s="36"/>
    </row>
    <row r="35" spans="1:15" ht="25.5" x14ac:dyDescent="0.2">
      <c r="A35" s="20"/>
      <c r="B35" s="57" t="s">
        <v>538</v>
      </c>
      <c r="C35" s="43"/>
      <c r="D35" s="23"/>
      <c r="E35" s="43"/>
      <c r="F35" s="23"/>
      <c r="G35" s="43"/>
      <c r="H35" s="23"/>
      <c r="I35" s="43"/>
      <c r="J35" s="23"/>
      <c r="K35" s="43"/>
      <c r="L35" s="23"/>
      <c r="M35" s="43"/>
      <c r="N35" s="23"/>
      <c r="O35" s="36"/>
    </row>
    <row r="36" spans="1:15" ht="25.5" x14ac:dyDescent="0.2">
      <c r="A36" s="20"/>
      <c r="B36" s="57" t="s">
        <v>539</v>
      </c>
      <c r="C36" s="43"/>
      <c r="D36" s="23"/>
      <c r="E36" s="43"/>
      <c r="F36" s="23"/>
      <c r="G36" s="43"/>
      <c r="H36" s="23"/>
      <c r="I36" s="43"/>
      <c r="J36" s="23"/>
      <c r="K36" s="43"/>
      <c r="L36" s="23"/>
      <c r="M36" s="43"/>
      <c r="N36" s="23"/>
      <c r="O36" s="36"/>
    </row>
    <row r="37" spans="1:15" x14ac:dyDescent="0.2">
      <c r="A37" s="20"/>
      <c r="B37" s="57" t="s">
        <v>540</v>
      </c>
      <c r="C37" s="43"/>
      <c r="D37" s="23"/>
      <c r="E37" s="43"/>
      <c r="F37" s="23"/>
      <c r="G37" s="43"/>
      <c r="H37" s="23"/>
      <c r="I37" s="43"/>
      <c r="J37" s="23"/>
      <c r="K37" s="43"/>
      <c r="L37" s="23"/>
      <c r="M37" s="43"/>
      <c r="N37" s="23"/>
      <c r="O37" s="36"/>
    </row>
    <row r="38" spans="1:15" ht="25.5" x14ac:dyDescent="0.2">
      <c r="A38" s="59" t="s">
        <v>555</v>
      </c>
      <c r="B38" s="57" t="s">
        <v>541</v>
      </c>
      <c r="C38" s="43"/>
      <c r="D38" s="23"/>
      <c r="E38" s="43"/>
      <c r="F38" s="23"/>
      <c r="G38" s="43"/>
      <c r="H38" s="23"/>
      <c r="I38" s="43"/>
      <c r="J38" s="23"/>
      <c r="K38" s="43"/>
      <c r="L38" s="23"/>
      <c r="M38" s="43"/>
      <c r="N38" s="23"/>
      <c r="O38" s="36"/>
    </row>
    <row r="39" spans="1:15" ht="25.5" x14ac:dyDescent="0.2">
      <c r="A39" s="20"/>
      <c r="B39" s="57" t="s">
        <v>542</v>
      </c>
      <c r="C39" s="43"/>
      <c r="D39" s="23"/>
      <c r="E39" s="43"/>
      <c r="F39" s="23"/>
      <c r="G39" s="43"/>
      <c r="H39" s="23"/>
      <c r="I39" s="43"/>
      <c r="J39" s="23"/>
      <c r="K39" s="43"/>
      <c r="L39" s="23"/>
      <c r="M39" s="43"/>
      <c r="N39" s="23"/>
      <c r="O39" s="36"/>
    </row>
    <row r="40" spans="1:15" ht="25.5" x14ac:dyDescent="0.2">
      <c r="A40" s="20"/>
      <c r="B40" s="57" t="s">
        <v>543</v>
      </c>
      <c r="C40" s="43"/>
      <c r="D40" s="23"/>
      <c r="E40" s="43"/>
      <c r="F40" s="23"/>
      <c r="G40" s="43"/>
      <c r="H40" s="23"/>
      <c r="I40" s="43"/>
      <c r="J40" s="23"/>
      <c r="K40" s="43"/>
      <c r="L40" s="23"/>
      <c r="M40" s="43"/>
      <c r="N40" s="23"/>
      <c r="O40" s="36"/>
    </row>
    <row r="41" spans="1:15" ht="25.5" x14ac:dyDescent="0.2">
      <c r="A41" s="20"/>
      <c r="B41" s="57" t="s">
        <v>544</v>
      </c>
      <c r="C41" s="43"/>
      <c r="D41" s="23"/>
      <c r="E41" s="43"/>
      <c r="F41" s="23"/>
      <c r="G41" s="43"/>
      <c r="H41" s="23"/>
      <c r="I41" s="43"/>
      <c r="J41" s="23"/>
      <c r="K41" s="43"/>
      <c r="L41" s="23"/>
      <c r="M41" s="43"/>
      <c r="N41" s="23"/>
      <c r="O41" s="36"/>
    </row>
    <row r="42" spans="1:15" ht="38.25" x14ac:dyDescent="0.2">
      <c r="A42" s="20"/>
      <c r="B42" s="57" t="s">
        <v>545</v>
      </c>
      <c r="C42" s="43"/>
      <c r="D42" s="23"/>
      <c r="E42" s="43"/>
      <c r="F42" s="23"/>
      <c r="G42" s="43"/>
      <c r="H42" s="23"/>
      <c r="I42" s="43"/>
      <c r="J42" s="23"/>
      <c r="K42" s="43"/>
      <c r="L42" s="23"/>
      <c r="M42" s="43"/>
      <c r="N42" s="23"/>
      <c r="O42" s="36"/>
    </row>
    <row r="43" spans="1:15" ht="38.25" x14ac:dyDescent="0.2">
      <c r="A43" s="56" t="s">
        <v>556</v>
      </c>
      <c r="B43" s="57" t="s">
        <v>546</v>
      </c>
      <c r="C43" s="43"/>
      <c r="D43" s="23"/>
      <c r="E43" s="43"/>
      <c r="F43" s="23"/>
      <c r="G43" s="43"/>
      <c r="H43" s="23"/>
      <c r="I43" s="43"/>
      <c r="J43" s="23"/>
      <c r="K43" s="43"/>
      <c r="L43" s="23"/>
      <c r="M43" s="43"/>
      <c r="N43" s="23"/>
    </row>
    <row r="44" spans="1:15" ht="27" customHeight="1" x14ac:dyDescent="0.2">
      <c r="A44" s="59"/>
      <c r="B44" s="57" t="s">
        <v>547</v>
      </c>
      <c r="C44" s="43"/>
      <c r="D44" s="23"/>
      <c r="E44" s="43"/>
      <c r="F44" s="23"/>
      <c r="G44" s="43"/>
      <c r="H44" s="23"/>
      <c r="I44" s="43"/>
      <c r="J44" s="23"/>
      <c r="K44" s="43"/>
      <c r="L44" s="23"/>
      <c r="M44" s="43"/>
      <c r="N44" s="23"/>
      <c r="O44" s="36"/>
    </row>
    <row r="45" spans="1:15" ht="25.5" x14ac:dyDescent="0.2">
      <c r="A45" s="62" t="s">
        <v>557</v>
      </c>
      <c r="B45" s="57" t="s">
        <v>548</v>
      </c>
      <c r="C45" s="43"/>
      <c r="D45" s="23"/>
      <c r="E45" s="43"/>
      <c r="F45" s="23"/>
      <c r="G45" s="43"/>
      <c r="H45" s="23"/>
      <c r="I45" s="43"/>
      <c r="J45" s="23"/>
      <c r="K45" s="43"/>
      <c r="L45" s="23"/>
      <c r="M45" s="43"/>
      <c r="N45" s="23"/>
      <c r="O45" s="36"/>
    </row>
    <row r="46" spans="1:15" ht="38.25" x14ac:dyDescent="0.2">
      <c r="A46" s="59"/>
      <c r="B46" s="57" t="s">
        <v>549</v>
      </c>
      <c r="C46" s="43"/>
      <c r="D46" s="23"/>
      <c r="E46" s="43"/>
      <c r="F46" s="23"/>
      <c r="G46" s="43"/>
      <c r="H46" s="23"/>
      <c r="I46" s="43"/>
      <c r="J46" s="23"/>
      <c r="K46" s="43"/>
      <c r="L46" s="23"/>
      <c r="M46" s="43"/>
      <c r="N46" s="23"/>
      <c r="O46" s="36"/>
    </row>
    <row r="47" spans="1:15" ht="38.25" x14ac:dyDescent="0.2">
      <c r="A47" s="59"/>
      <c r="B47" s="57" t="s">
        <v>550</v>
      </c>
      <c r="C47" s="43"/>
      <c r="D47" s="23"/>
      <c r="E47" s="43"/>
      <c r="F47" s="23"/>
      <c r="G47" s="43"/>
      <c r="H47" s="23"/>
      <c r="I47" s="43"/>
      <c r="J47" s="23"/>
      <c r="K47" s="43"/>
      <c r="L47" s="23"/>
      <c r="M47" s="43"/>
      <c r="N47" s="23"/>
      <c r="O47" s="36"/>
    </row>
    <row r="48" spans="1:15" ht="38.25" x14ac:dyDescent="0.2">
      <c r="A48" s="59"/>
      <c r="B48" s="57" t="s">
        <v>551</v>
      </c>
      <c r="C48" s="43"/>
      <c r="D48" s="23"/>
      <c r="E48" s="43"/>
      <c r="F48" s="23"/>
      <c r="G48" s="43"/>
      <c r="H48" s="23"/>
      <c r="I48" s="43"/>
      <c r="J48" s="23"/>
      <c r="K48" s="43"/>
      <c r="L48" s="23"/>
      <c r="M48" s="43"/>
      <c r="N48" s="23"/>
      <c r="O48" s="36"/>
    </row>
    <row r="49" spans="1:15" ht="27" customHeight="1" x14ac:dyDescent="0.2">
      <c r="A49" s="59" t="s">
        <v>558</v>
      </c>
      <c r="B49" s="57" t="s">
        <v>552</v>
      </c>
      <c r="C49" s="43"/>
      <c r="D49" s="23"/>
      <c r="E49" s="43"/>
      <c r="F49" s="23"/>
      <c r="G49" s="43"/>
      <c r="H49" s="23"/>
      <c r="I49" s="43"/>
      <c r="J49" s="23"/>
      <c r="K49" s="43"/>
      <c r="L49" s="23"/>
      <c r="M49" s="43"/>
      <c r="N49" s="23"/>
      <c r="O49" s="36"/>
    </row>
    <row r="50" spans="1:15" ht="27" customHeight="1" x14ac:dyDescent="0.2">
      <c r="A50" s="20"/>
      <c r="B50" s="57" t="s">
        <v>553</v>
      </c>
      <c r="C50" s="43"/>
      <c r="D50" s="23"/>
      <c r="E50" s="43"/>
      <c r="F50" s="23"/>
      <c r="G50" s="43"/>
      <c r="H50" s="23"/>
      <c r="I50" s="43"/>
      <c r="J50" s="23"/>
      <c r="K50" s="43"/>
      <c r="L50" s="23"/>
      <c r="M50" s="43"/>
      <c r="N50" s="23"/>
      <c r="O50" s="36"/>
    </row>
    <row r="51" spans="1:15" ht="25.5" x14ac:dyDescent="0.2">
      <c r="A51" s="20"/>
      <c r="B51" s="57" t="s">
        <v>554</v>
      </c>
      <c r="C51" s="43"/>
      <c r="D51" s="23"/>
      <c r="E51" s="43"/>
      <c r="F51" s="23"/>
      <c r="G51" s="43"/>
      <c r="H51" s="23"/>
      <c r="I51" s="43"/>
      <c r="J51" s="23"/>
      <c r="K51" s="43"/>
      <c r="L51" s="23"/>
      <c r="M51" s="43"/>
      <c r="N51" s="23"/>
      <c r="O51" s="36"/>
    </row>
    <row r="52" spans="1:15" x14ac:dyDescent="0.2">
      <c r="A52" s="20" t="s">
        <v>403</v>
      </c>
      <c r="B52" s="60"/>
      <c r="C52" s="42"/>
      <c r="D52" s="5">
        <f>SUM(C53:C73)/(COUNTIF(C53:C73,"&gt;0")+0.00000001)</f>
        <v>0</v>
      </c>
      <c r="E52" s="42"/>
      <c r="F52" s="5">
        <f>SUM(E53:E73)/(COUNTIF(E53:E73,"&gt;0")+0.00000001)</f>
        <v>0</v>
      </c>
      <c r="G52" s="42"/>
      <c r="H52" s="5">
        <f>SUM(G53:G73)/(COUNTIF(G53:G73,"&gt;0")+0.00000001)</f>
        <v>0</v>
      </c>
      <c r="I52" s="42"/>
      <c r="J52" s="5">
        <f>SUM(I53:I73)/(COUNTIF(I53:I73,"&gt;0")+0.00000001)</f>
        <v>0</v>
      </c>
      <c r="K52" s="42"/>
      <c r="L52" s="5">
        <f>SUM(K53:K73)/(COUNTIF(K53:K73,"&gt;0")+0.00000001)</f>
        <v>0</v>
      </c>
      <c r="M52" s="42"/>
      <c r="N52" s="5">
        <f>SUM(M53:M73)/(COUNTIF(M53:M73,"&gt;0")+0.00000001)</f>
        <v>0</v>
      </c>
      <c r="O52" s="36"/>
    </row>
    <row r="53" spans="1:15" x14ac:dyDescent="0.2">
      <c r="A53" s="20"/>
      <c r="B53" s="60" t="s">
        <v>565</v>
      </c>
      <c r="C53" s="43"/>
      <c r="D53" s="23"/>
      <c r="E53" s="43"/>
      <c r="F53" s="23"/>
      <c r="G53" s="43"/>
      <c r="H53" s="23"/>
      <c r="I53" s="43"/>
      <c r="J53" s="23"/>
      <c r="K53" s="43"/>
      <c r="L53" s="23"/>
      <c r="M53" s="43"/>
      <c r="N53" s="23"/>
      <c r="O53" s="36"/>
    </row>
    <row r="54" spans="1:15" ht="25.5" x14ac:dyDescent="0.2">
      <c r="A54" s="20"/>
      <c r="B54" s="57" t="s">
        <v>584</v>
      </c>
      <c r="C54" s="43"/>
      <c r="D54" s="23"/>
      <c r="E54" s="43"/>
      <c r="F54" s="23"/>
      <c r="G54" s="43"/>
      <c r="H54" s="23"/>
      <c r="I54" s="43"/>
      <c r="J54" s="23"/>
      <c r="K54" s="43"/>
      <c r="L54" s="23"/>
      <c r="M54" s="43"/>
      <c r="N54" s="23"/>
      <c r="O54" s="36"/>
    </row>
    <row r="55" spans="1:15" ht="25.5" x14ac:dyDescent="0.2">
      <c r="A55" s="20"/>
      <c r="B55" s="57" t="s">
        <v>585</v>
      </c>
      <c r="C55" s="43"/>
      <c r="D55" s="23"/>
      <c r="E55" s="43"/>
      <c r="F55" s="23"/>
      <c r="G55" s="43"/>
      <c r="H55" s="23"/>
      <c r="I55" s="43"/>
      <c r="J55" s="23"/>
      <c r="K55" s="43"/>
      <c r="L55" s="23"/>
      <c r="M55" s="43"/>
      <c r="N55" s="23"/>
      <c r="O55" s="36"/>
    </row>
    <row r="56" spans="1:15" x14ac:dyDescent="0.2">
      <c r="A56" s="20"/>
      <c r="B56" s="57" t="s">
        <v>586</v>
      </c>
      <c r="C56" s="43"/>
      <c r="D56" s="23"/>
      <c r="E56" s="43"/>
      <c r="F56" s="23"/>
      <c r="G56" s="43"/>
      <c r="H56" s="23"/>
      <c r="I56" s="43"/>
      <c r="J56" s="23"/>
      <c r="K56" s="43"/>
      <c r="L56" s="23"/>
      <c r="M56" s="43"/>
      <c r="N56" s="23"/>
      <c r="O56" s="36"/>
    </row>
    <row r="57" spans="1:15" ht="25.5" x14ac:dyDescent="0.2">
      <c r="A57" s="59" t="s">
        <v>555</v>
      </c>
      <c r="B57" s="57" t="s">
        <v>568</v>
      </c>
      <c r="C57" s="43"/>
      <c r="D57" s="23"/>
      <c r="E57" s="43"/>
      <c r="F57" s="23"/>
      <c r="G57" s="43"/>
      <c r="H57" s="23"/>
      <c r="I57" s="43"/>
      <c r="J57" s="23"/>
      <c r="K57" s="43"/>
      <c r="L57" s="23"/>
      <c r="M57" s="43"/>
      <c r="N57" s="23"/>
      <c r="O57" s="36"/>
    </row>
    <row r="58" spans="1:15" ht="25.5" x14ac:dyDescent="0.2">
      <c r="A58" s="20"/>
      <c r="B58" s="57" t="s">
        <v>569</v>
      </c>
      <c r="C58" s="43"/>
      <c r="D58" s="23"/>
      <c r="E58" s="43"/>
      <c r="F58" s="23"/>
      <c r="G58" s="43"/>
      <c r="H58" s="23"/>
      <c r="I58" s="43"/>
      <c r="J58" s="23"/>
      <c r="K58" s="43"/>
      <c r="L58" s="23"/>
      <c r="M58" s="43"/>
      <c r="N58" s="23"/>
      <c r="O58" s="36"/>
    </row>
    <row r="59" spans="1:15" ht="27" customHeight="1" x14ac:dyDescent="0.2">
      <c r="A59" s="20"/>
      <c r="B59" s="57" t="s">
        <v>566</v>
      </c>
      <c r="C59" s="43"/>
      <c r="D59" s="23"/>
      <c r="E59" s="43"/>
      <c r="F59" s="23"/>
      <c r="G59" s="43"/>
      <c r="H59" s="23"/>
      <c r="I59" s="43"/>
      <c r="J59" s="23"/>
      <c r="K59" s="43"/>
      <c r="L59" s="23"/>
      <c r="M59" s="43"/>
      <c r="N59" s="23"/>
      <c r="O59" s="36"/>
    </row>
    <row r="60" spans="1:15" ht="25.5" x14ac:dyDescent="0.2">
      <c r="A60" s="20"/>
      <c r="B60" s="57" t="s">
        <v>567</v>
      </c>
      <c r="C60" s="43"/>
      <c r="D60" s="23"/>
      <c r="E60" s="43"/>
      <c r="F60" s="23"/>
      <c r="G60" s="43"/>
      <c r="H60" s="23"/>
      <c r="I60" s="43"/>
      <c r="J60" s="23"/>
      <c r="K60" s="43"/>
      <c r="L60" s="23"/>
      <c r="M60" s="43"/>
      <c r="N60" s="23"/>
      <c r="O60" s="36"/>
    </row>
    <row r="61" spans="1:15" ht="38.25" x14ac:dyDescent="0.2">
      <c r="A61" s="20"/>
      <c r="B61" s="57" t="s">
        <v>570</v>
      </c>
      <c r="C61" s="43"/>
      <c r="D61" s="23"/>
      <c r="E61" s="43"/>
      <c r="F61" s="23"/>
      <c r="G61" s="43"/>
      <c r="H61" s="23"/>
      <c r="I61" s="43"/>
      <c r="J61" s="23"/>
      <c r="K61" s="43"/>
      <c r="L61" s="23"/>
      <c r="M61" s="43"/>
      <c r="N61" s="23"/>
      <c r="O61" s="36"/>
    </row>
    <row r="62" spans="1:15" ht="38.25" x14ac:dyDescent="0.2">
      <c r="A62" s="64" t="s">
        <v>573</v>
      </c>
      <c r="B62" s="57" t="s">
        <v>571</v>
      </c>
      <c r="C62" s="43"/>
      <c r="D62" s="23"/>
      <c r="E62" s="43"/>
      <c r="F62" s="23"/>
      <c r="G62" s="43"/>
      <c r="H62" s="23"/>
      <c r="I62" s="43"/>
      <c r="J62" s="23"/>
      <c r="K62" s="43"/>
      <c r="L62" s="23"/>
      <c r="M62" s="43"/>
      <c r="N62" s="23"/>
      <c r="O62" s="36"/>
    </row>
    <row r="63" spans="1:15" ht="38.25" x14ac:dyDescent="0.2">
      <c r="B63" s="57" t="s">
        <v>572</v>
      </c>
      <c r="C63" s="43"/>
      <c r="D63" s="23"/>
      <c r="E63" s="43"/>
      <c r="F63" s="23"/>
      <c r="G63" s="43"/>
      <c r="H63" s="23"/>
      <c r="I63" s="43"/>
      <c r="J63" s="23"/>
      <c r="K63" s="43"/>
      <c r="L63" s="23"/>
      <c r="M63" s="43"/>
      <c r="N63" s="23"/>
      <c r="O63" s="36"/>
    </row>
    <row r="64" spans="1:15" ht="38.25" x14ac:dyDescent="0.2">
      <c r="B64" s="57" t="s">
        <v>574</v>
      </c>
      <c r="C64" s="43"/>
      <c r="D64" s="23"/>
      <c r="E64" s="43"/>
      <c r="F64" s="23"/>
      <c r="G64" s="43"/>
      <c r="H64" s="23"/>
      <c r="I64" s="43"/>
      <c r="J64" s="23"/>
      <c r="K64" s="43"/>
      <c r="L64" s="23"/>
      <c r="M64" s="43"/>
      <c r="N64" s="23"/>
      <c r="O64" s="36"/>
    </row>
    <row r="65" spans="1:15" ht="38.25" x14ac:dyDescent="0.2">
      <c r="B65" s="57" t="s">
        <v>575</v>
      </c>
      <c r="C65" s="43"/>
      <c r="D65" s="23"/>
      <c r="E65" s="43"/>
      <c r="F65" s="23"/>
      <c r="G65" s="43"/>
      <c r="H65" s="23"/>
      <c r="I65" s="43"/>
      <c r="J65" s="23"/>
      <c r="K65" s="43"/>
      <c r="L65" s="23"/>
      <c r="M65" s="43"/>
      <c r="N65" s="23"/>
      <c r="O65" s="36"/>
    </row>
    <row r="66" spans="1:15" ht="38.25" x14ac:dyDescent="0.2">
      <c r="B66" s="57" t="s">
        <v>576</v>
      </c>
      <c r="C66" s="43"/>
      <c r="D66" s="23"/>
      <c r="E66" s="43"/>
      <c r="F66" s="23"/>
      <c r="G66" s="43"/>
      <c r="H66" s="23"/>
      <c r="I66" s="43"/>
      <c r="J66" s="23"/>
      <c r="K66" s="43"/>
      <c r="L66" s="23"/>
      <c r="M66" s="43"/>
      <c r="N66" s="23"/>
      <c r="O66" s="36"/>
    </row>
    <row r="67" spans="1:15" ht="38.25" x14ac:dyDescent="0.2">
      <c r="B67" s="57" t="s">
        <v>577</v>
      </c>
      <c r="C67" s="43"/>
      <c r="D67" s="23"/>
      <c r="E67" s="43"/>
      <c r="F67" s="23"/>
      <c r="G67" s="43"/>
      <c r="H67" s="23"/>
      <c r="I67" s="43"/>
      <c r="J67" s="23"/>
      <c r="K67" s="43"/>
      <c r="L67" s="23"/>
      <c r="M67" s="43"/>
      <c r="N67" s="23"/>
      <c r="O67" s="36"/>
    </row>
    <row r="68" spans="1:15" ht="51" x14ac:dyDescent="0.2">
      <c r="A68" s="56" t="s">
        <v>558</v>
      </c>
      <c r="B68" s="57" t="s">
        <v>578</v>
      </c>
      <c r="C68" s="43"/>
      <c r="D68" s="23"/>
      <c r="E68" s="43"/>
      <c r="F68" s="23"/>
      <c r="G68" s="43"/>
      <c r="H68" s="23"/>
      <c r="I68" s="43"/>
      <c r="J68" s="23"/>
      <c r="K68" s="43"/>
      <c r="L68" s="23"/>
      <c r="M68" s="43"/>
      <c r="N68" s="23"/>
      <c r="O68" s="36"/>
    </row>
    <row r="69" spans="1:15" ht="51" x14ac:dyDescent="0.2">
      <c r="B69" s="57" t="s">
        <v>749</v>
      </c>
      <c r="C69" s="43"/>
      <c r="D69" s="23"/>
      <c r="E69" s="43"/>
      <c r="F69" s="23"/>
      <c r="G69" s="43"/>
      <c r="H69" s="23"/>
      <c r="I69" s="43"/>
      <c r="J69" s="23"/>
      <c r="K69" s="43"/>
      <c r="L69" s="23"/>
      <c r="M69" s="43"/>
      <c r="N69" s="23"/>
      <c r="O69" s="36"/>
    </row>
    <row r="70" spans="1:15" ht="38.25" x14ac:dyDescent="0.2">
      <c r="B70" s="57" t="s">
        <v>579</v>
      </c>
      <c r="C70" s="43"/>
      <c r="D70" s="23"/>
      <c r="E70" s="43"/>
      <c r="F70" s="23"/>
      <c r="G70" s="43"/>
      <c r="H70" s="23"/>
      <c r="I70" s="43"/>
      <c r="J70" s="23"/>
      <c r="K70" s="43"/>
      <c r="L70" s="23"/>
      <c r="M70" s="43"/>
      <c r="N70" s="23"/>
      <c r="O70" s="36"/>
    </row>
    <row r="71" spans="1:15" ht="51" x14ac:dyDescent="0.2">
      <c r="B71" s="57" t="s">
        <v>580</v>
      </c>
      <c r="C71" s="43"/>
      <c r="D71" s="23"/>
      <c r="E71" s="43"/>
      <c r="F71" s="23"/>
      <c r="G71" s="43"/>
      <c r="H71" s="23"/>
      <c r="I71" s="43"/>
      <c r="J71" s="23"/>
      <c r="K71" s="43"/>
      <c r="L71" s="23"/>
      <c r="M71" s="43"/>
      <c r="N71" s="23"/>
      <c r="O71" s="36"/>
    </row>
    <row r="72" spans="1:15" ht="51" x14ac:dyDescent="0.2">
      <c r="B72" s="57" t="s">
        <v>581</v>
      </c>
      <c r="C72" s="43"/>
      <c r="D72" s="23"/>
      <c r="E72" s="43"/>
      <c r="F72" s="23"/>
      <c r="G72" s="43"/>
      <c r="H72" s="23"/>
      <c r="I72" s="43"/>
      <c r="J72" s="23"/>
      <c r="K72" s="43"/>
      <c r="L72" s="23"/>
      <c r="M72" s="43"/>
      <c r="N72" s="23"/>
      <c r="O72" s="36"/>
    </row>
    <row r="73" spans="1:15" ht="38.25" x14ac:dyDescent="0.2">
      <c r="B73" s="57" t="s">
        <v>582</v>
      </c>
      <c r="C73" s="43"/>
      <c r="D73" s="23"/>
      <c r="E73" s="43"/>
      <c r="F73" s="23"/>
      <c r="G73" s="43"/>
      <c r="H73" s="23"/>
      <c r="I73" s="43"/>
      <c r="J73" s="23"/>
      <c r="K73" s="43"/>
      <c r="L73" s="23"/>
      <c r="M73" s="43"/>
      <c r="N73" s="23"/>
      <c r="O73" s="36"/>
    </row>
    <row r="74" spans="1:15" x14ac:dyDescent="0.2">
      <c r="A74" s="20" t="s">
        <v>405</v>
      </c>
      <c r="C74" s="42"/>
      <c r="D74" s="5">
        <f>SUM(C75:C98)/(COUNTIF(C75:C98,"&gt;0")+0.00000001)</f>
        <v>0</v>
      </c>
      <c r="E74" s="42"/>
      <c r="F74" s="5">
        <f>SUM(E75:E98)/(COUNTIF(E75:E98,"&gt;0")+0.00000001)</f>
        <v>0</v>
      </c>
      <c r="G74" s="42"/>
      <c r="H74" s="5">
        <f>SUM(G75:G98)/(COUNTIF(G75:G98,"&gt;0")+0.00000001)</f>
        <v>0</v>
      </c>
      <c r="I74" s="42"/>
      <c r="J74" s="5">
        <f>SUM(I75:I98)/(COUNTIF(I75:I98,"&gt;0")+0.00000001)</f>
        <v>0</v>
      </c>
      <c r="K74" s="42"/>
      <c r="L74" s="5">
        <f>SUM(K75:K98)/(COUNTIF(K75:K98,"&gt;0")+0.00000001)</f>
        <v>0</v>
      </c>
      <c r="M74" s="42"/>
      <c r="N74" s="5">
        <f>SUM(M75:M98)/(COUNTIF(M75:M98,"&gt;0")+0.00000001)</f>
        <v>0</v>
      </c>
      <c r="O74" s="36"/>
    </row>
    <row r="75" spans="1:15" x14ac:dyDescent="0.2">
      <c r="B75" s="60" t="s">
        <v>587</v>
      </c>
      <c r="C75" s="43"/>
      <c r="D75" s="23"/>
      <c r="E75" s="43"/>
      <c r="F75" s="23"/>
      <c r="G75" s="43"/>
      <c r="H75" s="23"/>
      <c r="I75" s="43"/>
      <c r="J75" s="23"/>
      <c r="K75" s="43"/>
      <c r="L75" s="23"/>
      <c r="M75" s="43"/>
      <c r="N75" s="23"/>
      <c r="O75" s="36"/>
    </row>
    <row r="76" spans="1:15" x14ac:dyDescent="0.2">
      <c r="B76" s="60" t="s">
        <v>590</v>
      </c>
      <c r="C76" s="43"/>
      <c r="D76" s="23"/>
      <c r="E76" s="43"/>
      <c r="F76" s="23"/>
      <c r="G76" s="43"/>
      <c r="H76" s="23"/>
      <c r="I76" s="43"/>
      <c r="J76" s="23"/>
      <c r="K76" s="43"/>
      <c r="L76" s="23"/>
      <c r="M76" s="43"/>
      <c r="N76" s="23"/>
      <c r="O76" s="36"/>
    </row>
    <row r="77" spans="1:15" x14ac:dyDescent="0.2">
      <c r="B77" s="60" t="s">
        <v>588</v>
      </c>
      <c r="C77" s="43"/>
      <c r="D77" s="23"/>
      <c r="E77" s="43"/>
      <c r="F77" s="23"/>
      <c r="G77" s="43"/>
      <c r="H77" s="23"/>
      <c r="I77" s="43"/>
      <c r="J77" s="23"/>
      <c r="K77" s="43"/>
      <c r="L77" s="23"/>
      <c r="M77" s="43"/>
      <c r="N77" s="23"/>
      <c r="O77" s="36"/>
    </row>
    <row r="78" spans="1:15" ht="25.5" x14ac:dyDescent="0.2">
      <c r="B78" s="60" t="s">
        <v>589</v>
      </c>
      <c r="C78" s="43"/>
      <c r="D78" s="23"/>
      <c r="E78" s="43"/>
      <c r="F78" s="23"/>
      <c r="G78" s="43"/>
      <c r="H78" s="23"/>
      <c r="I78" s="43"/>
      <c r="J78" s="23"/>
      <c r="K78" s="43"/>
      <c r="L78" s="23"/>
      <c r="M78" s="43"/>
      <c r="N78" s="23"/>
      <c r="O78" s="36"/>
    </row>
    <row r="79" spans="1:15" ht="25.5" x14ac:dyDescent="0.2">
      <c r="A79" s="56" t="s">
        <v>555</v>
      </c>
      <c r="B79" s="57" t="s">
        <v>591</v>
      </c>
      <c r="C79" s="43"/>
      <c r="D79" s="23"/>
      <c r="E79" s="43"/>
      <c r="F79" s="23"/>
      <c r="G79" s="43"/>
      <c r="H79" s="23"/>
      <c r="I79" s="43"/>
      <c r="J79" s="23"/>
      <c r="K79" s="43"/>
      <c r="L79" s="23"/>
      <c r="M79" s="43"/>
      <c r="N79" s="23"/>
      <c r="O79" s="36"/>
    </row>
    <row r="80" spans="1:15" ht="27" customHeight="1" x14ac:dyDescent="0.2">
      <c r="A80" s="20"/>
      <c r="B80" s="57" t="s">
        <v>592</v>
      </c>
      <c r="C80" s="43"/>
      <c r="D80" s="23"/>
      <c r="E80" s="43"/>
      <c r="F80" s="23"/>
      <c r="G80" s="43"/>
      <c r="H80" s="23"/>
      <c r="I80" s="43"/>
      <c r="J80" s="23"/>
      <c r="K80" s="43"/>
      <c r="L80" s="23"/>
      <c r="M80" s="43"/>
      <c r="N80" s="23"/>
      <c r="O80" s="36"/>
    </row>
    <row r="81" spans="1:15" ht="38.25" x14ac:dyDescent="0.2">
      <c r="A81" s="20"/>
      <c r="B81" s="57" t="s">
        <v>593</v>
      </c>
      <c r="C81" s="43"/>
      <c r="D81" s="23"/>
      <c r="E81" s="43"/>
      <c r="F81" s="23"/>
      <c r="G81" s="43"/>
      <c r="H81" s="23"/>
      <c r="I81" s="43"/>
      <c r="J81" s="23"/>
      <c r="K81" s="43"/>
      <c r="L81" s="23"/>
      <c r="M81" s="43"/>
      <c r="N81" s="23"/>
      <c r="O81" s="36"/>
    </row>
    <row r="82" spans="1:15" ht="27" customHeight="1" x14ac:dyDescent="0.2">
      <c r="A82" s="20"/>
      <c r="B82" s="57" t="s">
        <v>594</v>
      </c>
      <c r="C82" s="43"/>
      <c r="D82" s="23"/>
      <c r="E82" s="43"/>
      <c r="F82" s="23"/>
      <c r="G82" s="43"/>
      <c r="H82" s="23"/>
      <c r="I82" s="43"/>
      <c r="J82" s="23"/>
      <c r="K82" s="43"/>
      <c r="L82" s="23"/>
      <c r="M82" s="43"/>
      <c r="N82" s="23"/>
      <c r="O82" s="36"/>
    </row>
    <row r="83" spans="1:15" ht="25.5" x14ac:dyDescent="0.2">
      <c r="A83" s="20"/>
      <c r="B83" s="57" t="s">
        <v>595</v>
      </c>
      <c r="C83" s="43"/>
      <c r="D83" s="23"/>
      <c r="E83" s="43"/>
      <c r="F83" s="23"/>
      <c r="G83" s="43"/>
      <c r="H83" s="23"/>
      <c r="I83" s="43"/>
      <c r="J83" s="23"/>
      <c r="K83" s="43"/>
      <c r="L83" s="23"/>
      <c r="M83" s="43"/>
      <c r="N83" s="23"/>
      <c r="O83" s="36"/>
    </row>
    <row r="84" spans="1:15" ht="25.5" x14ac:dyDescent="0.2">
      <c r="A84" s="20"/>
      <c r="B84" s="57" t="s">
        <v>596</v>
      </c>
      <c r="C84" s="43"/>
      <c r="D84" s="23"/>
      <c r="E84" s="43"/>
      <c r="F84" s="23"/>
      <c r="G84" s="43"/>
      <c r="H84" s="23"/>
      <c r="I84" s="43"/>
      <c r="J84" s="23"/>
      <c r="K84" s="43"/>
      <c r="L84" s="23"/>
      <c r="M84" s="43"/>
      <c r="N84" s="23"/>
      <c r="O84" s="36"/>
    </row>
    <row r="85" spans="1:15" ht="27" customHeight="1" x14ac:dyDescent="0.2">
      <c r="A85" s="20"/>
      <c r="B85" s="57" t="s">
        <v>597</v>
      </c>
      <c r="C85" s="43"/>
      <c r="D85" s="23"/>
      <c r="E85" s="43"/>
      <c r="F85" s="23"/>
      <c r="G85" s="43"/>
      <c r="H85" s="23"/>
      <c r="I85" s="43"/>
      <c r="J85" s="23"/>
      <c r="K85" s="43"/>
      <c r="L85" s="23"/>
      <c r="M85" s="43"/>
      <c r="N85" s="23"/>
      <c r="O85" s="36"/>
    </row>
    <row r="86" spans="1:15" ht="27" customHeight="1" x14ac:dyDescent="0.2">
      <c r="A86" s="20"/>
      <c r="B86" s="57" t="s">
        <v>598</v>
      </c>
      <c r="C86" s="43"/>
      <c r="D86" s="23"/>
      <c r="E86" s="43"/>
      <c r="F86" s="23"/>
      <c r="G86" s="43"/>
      <c r="H86" s="23"/>
      <c r="I86" s="43"/>
      <c r="J86" s="23"/>
      <c r="K86" s="43"/>
      <c r="L86" s="23"/>
      <c r="M86" s="43"/>
      <c r="N86" s="23"/>
      <c r="O86" s="36"/>
    </row>
    <row r="87" spans="1:15" ht="25.5" x14ac:dyDescent="0.2">
      <c r="A87" s="59" t="s">
        <v>573</v>
      </c>
      <c r="B87" s="57" t="s">
        <v>599</v>
      </c>
      <c r="C87" s="43"/>
      <c r="D87" s="23"/>
      <c r="E87" s="43"/>
      <c r="F87" s="23"/>
      <c r="G87" s="43"/>
      <c r="H87" s="23"/>
      <c r="I87" s="43"/>
      <c r="J87" s="23"/>
      <c r="K87" s="43"/>
      <c r="L87" s="23"/>
      <c r="M87" s="43"/>
      <c r="N87" s="23"/>
      <c r="O87" s="36"/>
    </row>
    <row r="88" spans="1:15" ht="38.25" x14ac:dyDescent="0.2">
      <c r="A88" s="20"/>
      <c r="B88" s="57" t="s">
        <v>600</v>
      </c>
      <c r="C88" s="43"/>
      <c r="D88" s="23"/>
      <c r="E88" s="43"/>
      <c r="F88" s="23"/>
      <c r="G88" s="43"/>
      <c r="H88" s="23"/>
      <c r="I88" s="43"/>
      <c r="J88" s="23"/>
      <c r="K88" s="43"/>
      <c r="L88" s="23"/>
      <c r="M88" s="43"/>
      <c r="N88" s="23"/>
      <c r="O88" s="36"/>
    </row>
    <row r="89" spans="1:15" ht="51" x14ac:dyDescent="0.2">
      <c r="A89" s="20"/>
      <c r="B89" s="57" t="s">
        <v>601</v>
      </c>
      <c r="C89" s="43"/>
      <c r="D89" s="23"/>
      <c r="E89" s="43"/>
      <c r="F89" s="23"/>
      <c r="G89" s="43"/>
      <c r="H89" s="23"/>
      <c r="I89" s="43"/>
      <c r="J89" s="23"/>
      <c r="K89" s="43"/>
      <c r="L89" s="23"/>
      <c r="M89" s="43"/>
      <c r="N89" s="23"/>
      <c r="O89" s="36"/>
    </row>
    <row r="90" spans="1:15" ht="38.25" x14ac:dyDescent="0.2">
      <c r="B90" s="57" t="s">
        <v>602</v>
      </c>
      <c r="C90" s="43"/>
      <c r="D90" s="23"/>
      <c r="E90" s="43"/>
      <c r="F90" s="23"/>
      <c r="G90" s="43"/>
      <c r="H90" s="23"/>
      <c r="I90" s="43"/>
      <c r="J90" s="23"/>
      <c r="K90" s="43"/>
      <c r="L90" s="23"/>
      <c r="M90" s="43"/>
      <c r="N90" s="23"/>
      <c r="O90" s="36"/>
    </row>
    <row r="91" spans="1:15" ht="38.25" x14ac:dyDescent="0.2">
      <c r="B91" s="57" t="s">
        <v>603</v>
      </c>
      <c r="C91" s="43"/>
      <c r="D91" s="23"/>
      <c r="E91" s="43"/>
      <c r="F91" s="23"/>
      <c r="G91" s="43"/>
      <c r="H91" s="23"/>
      <c r="I91" s="43"/>
      <c r="J91" s="23"/>
      <c r="K91" s="43"/>
      <c r="L91" s="23"/>
      <c r="M91" s="43"/>
      <c r="N91" s="23"/>
      <c r="O91" s="36"/>
    </row>
    <row r="92" spans="1:15" ht="38.25" x14ac:dyDescent="0.2">
      <c r="B92" s="57" t="s">
        <v>604</v>
      </c>
      <c r="C92" s="43"/>
      <c r="D92" s="23"/>
      <c r="E92" s="43"/>
      <c r="F92" s="23"/>
      <c r="G92" s="43"/>
      <c r="H92" s="23"/>
      <c r="I92" s="43"/>
      <c r="J92" s="23"/>
      <c r="K92" s="43"/>
      <c r="L92" s="23"/>
      <c r="M92" s="43"/>
      <c r="N92" s="23"/>
      <c r="O92" s="36"/>
    </row>
    <row r="93" spans="1:15" ht="51" x14ac:dyDescent="0.2">
      <c r="A93" s="56" t="s">
        <v>558</v>
      </c>
      <c r="B93" s="57" t="s">
        <v>605</v>
      </c>
      <c r="C93" s="43"/>
      <c r="D93" s="23"/>
      <c r="E93" s="43"/>
      <c r="F93" s="23"/>
      <c r="G93" s="43"/>
      <c r="H93" s="23"/>
      <c r="I93" s="43"/>
      <c r="J93" s="23"/>
      <c r="K93" s="43"/>
      <c r="L93" s="23"/>
      <c r="M93" s="43"/>
      <c r="N93" s="23"/>
      <c r="O93" s="36"/>
    </row>
    <row r="94" spans="1:15" ht="51" x14ac:dyDescent="0.2">
      <c r="B94" s="57" t="s">
        <v>606</v>
      </c>
      <c r="C94" s="43"/>
      <c r="D94" s="23"/>
      <c r="E94" s="43"/>
      <c r="F94" s="23"/>
      <c r="G94" s="43"/>
      <c r="H94" s="23"/>
      <c r="I94" s="43"/>
      <c r="J94" s="23"/>
      <c r="K94" s="43"/>
      <c r="L94" s="23"/>
      <c r="M94" s="43"/>
      <c r="N94" s="23"/>
      <c r="O94" s="36"/>
    </row>
    <row r="95" spans="1:15" ht="25.5" x14ac:dyDescent="0.2">
      <c r="B95" s="57" t="s">
        <v>607</v>
      </c>
      <c r="C95" s="43"/>
      <c r="D95" s="23"/>
      <c r="E95" s="43"/>
      <c r="F95" s="23"/>
      <c r="G95" s="43"/>
      <c r="H95" s="23"/>
      <c r="I95" s="43"/>
      <c r="J95" s="23"/>
      <c r="K95" s="43"/>
      <c r="L95" s="23"/>
      <c r="M95" s="43"/>
      <c r="N95" s="23"/>
      <c r="O95" s="36"/>
    </row>
    <row r="96" spans="1:15" ht="27" customHeight="1" x14ac:dyDescent="0.2">
      <c r="B96" s="57" t="s">
        <v>609</v>
      </c>
      <c r="C96" s="43"/>
      <c r="D96" s="23"/>
      <c r="E96" s="43"/>
      <c r="F96" s="23"/>
      <c r="G96" s="43"/>
      <c r="H96" s="23"/>
      <c r="I96" s="43"/>
      <c r="J96" s="23"/>
      <c r="K96" s="43"/>
      <c r="L96" s="23"/>
      <c r="M96" s="43"/>
      <c r="N96" s="23"/>
      <c r="O96" s="36"/>
    </row>
    <row r="97" spans="1:15" ht="38.25" x14ac:dyDescent="0.2">
      <c r="B97" s="57" t="s">
        <v>610</v>
      </c>
      <c r="C97" s="43"/>
      <c r="D97" s="23"/>
      <c r="E97" s="43"/>
      <c r="F97" s="23"/>
      <c r="G97" s="43"/>
      <c r="H97" s="23"/>
      <c r="I97" s="43"/>
      <c r="J97" s="23"/>
      <c r="K97" s="43"/>
      <c r="L97" s="23"/>
      <c r="M97" s="43"/>
      <c r="N97" s="23"/>
      <c r="O97" s="36"/>
    </row>
    <row r="98" spans="1:15" ht="25.5" x14ac:dyDescent="0.2">
      <c r="B98" s="57" t="s">
        <v>608</v>
      </c>
      <c r="C98" s="43"/>
      <c r="D98" s="23"/>
      <c r="E98" s="43"/>
      <c r="F98" s="23"/>
      <c r="G98" s="43"/>
      <c r="H98" s="23"/>
      <c r="I98" s="43"/>
      <c r="J98" s="23"/>
      <c r="K98" s="43"/>
      <c r="L98" s="23"/>
      <c r="M98" s="43"/>
      <c r="N98" s="23"/>
      <c r="O98" s="36"/>
    </row>
    <row r="99" spans="1:15" x14ac:dyDescent="0.2">
      <c r="A99" s="20" t="s">
        <v>407</v>
      </c>
      <c r="B99" s="60"/>
      <c r="C99" s="42"/>
      <c r="D99" s="5">
        <f>SUM(C100:C113)/(COUNTIF(C100:C113,"&gt;0")+0.00000001)</f>
        <v>0</v>
      </c>
      <c r="E99" s="42"/>
      <c r="F99" s="5">
        <f>SUM(E100:E113)/(COUNTIF(E100:E113,"&gt;0")+0.00000001)</f>
        <v>0</v>
      </c>
      <c r="G99" s="42"/>
      <c r="H99" s="5">
        <f>SUM(G100:G113)/(COUNTIF(G100:G113,"&gt;0")+0.00000001)</f>
        <v>0</v>
      </c>
      <c r="I99" s="42"/>
      <c r="J99" s="5">
        <f>SUM(I100:I113)/(COUNTIF(I100:I113,"&gt;0")+0.00000001)</f>
        <v>0</v>
      </c>
      <c r="K99" s="42"/>
      <c r="L99" s="5">
        <f>SUM(K100:K113)/(COUNTIF(K100:K113,"&gt;0")+0.00000001)</f>
        <v>0</v>
      </c>
      <c r="M99" s="42"/>
      <c r="N99" s="5">
        <f>SUM(M100:M113)/(COUNTIF(M100:M113,"&gt;0")+0.00000001)</f>
        <v>0</v>
      </c>
      <c r="O99" s="36"/>
    </row>
    <row r="100" spans="1:15" ht="63.75" x14ac:dyDescent="0.2">
      <c r="A100" s="20"/>
      <c r="B100" s="57" t="s">
        <v>611</v>
      </c>
      <c r="C100" s="43"/>
      <c r="D100" s="23"/>
      <c r="E100" s="43"/>
      <c r="F100" s="23"/>
      <c r="G100" s="43"/>
      <c r="H100" s="23"/>
      <c r="I100" s="43"/>
      <c r="J100" s="23"/>
      <c r="K100" s="43"/>
      <c r="L100" s="23"/>
      <c r="M100" s="43"/>
      <c r="N100" s="23"/>
      <c r="O100" s="36"/>
    </row>
    <row r="101" spans="1:15" x14ac:dyDescent="0.2">
      <c r="A101" s="20"/>
      <c r="B101" s="57" t="s">
        <v>612</v>
      </c>
      <c r="C101" s="43"/>
      <c r="D101" s="23"/>
      <c r="E101" s="43"/>
      <c r="F101" s="23"/>
      <c r="G101" s="43"/>
      <c r="H101" s="23"/>
      <c r="I101" s="43"/>
      <c r="J101" s="23"/>
      <c r="K101" s="43"/>
      <c r="L101" s="23"/>
      <c r="M101" s="43"/>
      <c r="N101" s="23"/>
      <c r="O101" s="36"/>
    </row>
    <row r="102" spans="1:15" ht="51" x14ac:dyDescent="0.2">
      <c r="A102" s="59" t="s">
        <v>613</v>
      </c>
      <c r="B102" s="61" t="s">
        <v>617</v>
      </c>
      <c r="C102" s="43"/>
      <c r="D102" s="23"/>
      <c r="E102" s="43"/>
      <c r="F102" s="23"/>
      <c r="G102" s="43"/>
      <c r="H102" s="23"/>
      <c r="I102" s="43"/>
      <c r="J102" s="23"/>
      <c r="K102" s="43"/>
      <c r="L102" s="23"/>
      <c r="M102" s="43"/>
      <c r="N102" s="23"/>
      <c r="O102" s="36"/>
    </row>
    <row r="103" spans="1:15" ht="63.75" x14ac:dyDescent="0.2">
      <c r="A103" s="20"/>
      <c r="B103" s="65" t="s">
        <v>616</v>
      </c>
      <c r="C103" s="43"/>
      <c r="D103" s="23"/>
      <c r="E103" s="43"/>
      <c r="F103" s="23"/>
      <c r="G103" s="43"/>
      <c r="H103" s="23"/>
      <c r="I103" s="43"/>
      <c r="J103" s="23"/>
      <c r="K103" s="43"/>
      <c r="L103" s="23"/>
      <c r="M103" s="43"/>
      <c r="N103" s="23"/>
      <c r="O103" s="36"/>
    </row>
    <row r="104" spans="1:15" ht="25.5" x14ac:dyDescent="0.2">
      <c r="A104" s="20"/>
      <c r="B104" s="65" t="s">
        <v>639</v>
      </c>
      <c r="C104" s="43"/>
      <c r="D104" s="23"/>
      <c r="E104" s="43"/>
      <c r="F104" s="23"/>
      <c r="G104" s="43"/>
      <c r="H104" s="23"/>
      <c r="I104" s="43"/>
      <c r="J104" s="23"/>
      <c r="K104" s="43"/>
      <c r="L104" s="23"/>
      <c r="M104" s="43"/>
      <c r="N104" s="23"/>
      <c r="O104" s="36"/>
    </row>
    <row r="105" spans="1:15" ht="38.25" x14ac:dyDescent="0.2">
      <c r="A105" s="20"/>
      <c r="B105" s="61" t="s">
        <v>638</v>
      </c>
      <c r="C105" s="43"/>
      <c r="D105" s="23"/>
      <c r="E105" s="43"/>
      <c r="F105" s="23"/>
      <c r="G105" s="43"/>
      <c r="H105" s="23"/>
      <c r="I105" s="43"/>
      <c r="J105" s="23"/>
      <c r="K105" s="43"/>
      <c r="L105" s="23"/>
      <c r="M105" s="43"/>
      <c r="N105" s="23"/>
      <c r="O105" s="36"/>
    </row>
    <row r="106" spans="1:15" ht="25.5" x14ac:dyDescent="0.2">
      <c r="A106" s="20"/>
      <c r="B106" s="65" t="s">
        <v>615</v>
      </c>
      <c r="C106" s="43"/>
      <c r="D106" s="23"/>
      <c r="E106" s="43"/>
      <c r="F106" s="23"/>
      <c r="G106" s="43"/>
      <c r="H106" s="23"/>
      <c r="I106" s="43"/>
      <c r="J106" s="23"/>
      <c r="K106" s="43"/>
      <c r="L106" s="23"/>
      <c r="M106" s="43"/>
      <c r="N106" s="23"/>
      <c r="O106" s="36"/>
    </row>
    <row r="107" spans="1:15" x14ac:dyDescent="0.2">
      <c r="A107" s="20"/>
      <c r="B107" s="61" t="s">
        <v>614</v>
      </c>
      <c r="C107" s="43"/>
      <c r="D107" s="23"/>
      <c r="E107" s="43"/>
      <c r="F107" s="23"/>
      <c r="G107" s="43"/>
      <c r="H107" s="23"/>
      <c r="I107" s="43"/>
      <c r="J107" s="23"/>
      <c r="K107" s="43"/>
      <c r="L107" s="23"/>
      <c r="M107" s="43"/>
      <c r="N107" s="23"/>
      <c r="O107" s="36"/>
    </row>
    <row r="108" spans="1:15" ht="51" x14ac:dyDescent="0.2">
      <c r="A108" s="59" t="s">
        <v>618</v>
      </c>
      <c r="B108" s="60" t="s">
        <v>619</v>
      </c>
      <c r="C108" s="43"/>
      <c r="D108" s="23"/>
      <c r="E108" s="43"/>
      <c r="F108" s="23"/>
      <c r="G108" s="43"/>
      <c r="H108" s="23"/>
      <c r="I108" s="43"/>
      <c r="J108" s="23"/>
      <c r="K108" s="43"/>
      <c r="L108" s="23"/>
      <c r="M108" s="43"/>
      <c r="N108" s="23"/>
      <c r="O108" s="36"/>
    </row>
    <row r="109" spans="1:15" ht="63.75" x14ac:dyDescent="0.2">
      <c r="A109" s="20"/>
      <c r="B109" s="60" t="s">
        <v>620</v>
      </c>
      <c r="C109" s="43"/>
      <c r="D109" s="23"/>
      <c r="E109" s="43"/>
      <c r="F109" s="23"/>
      <c r="G109" s="43"/>
      <c r="H109" s="23"/>
      <c r="I109" s="43"/>
      <c r="J109" s="23"/>
      <c r="K109" s="43"/>
      <c r="L109" s="23"/>
      <c r="M109" s="43"/>
      <c r="N109" s="23"/>
      <c r="O109" s="36"/>
    </row>
    <row r="110" spans="1:15" ht="25.5" x14ac:dyDescent="0.2">
      <c r="A110" s="20"/>
      <c r="B110" s="65" t="s">
        <v>637</v>
      </c>
      <c r="C110" s="43"/>
      <c r="D110" s="23"/>
      <c r="E110" s="43"/>
      <c r="F110" s="23"/>
      <c r="G110" s="43"/>
      <c r="H110" s="23"/>
      <c r="I110" s="43"/>
      <c r="J110" s="23"/>
      <c r="K110" s="43"/>
      <c r="L110" s="23"/>
      <c r="M110" s="43"/>
      <c r="N110" s="23"/>
      <c r="O110" s="36"/>
    </row>
    <row r="111" spans="1:15" ht="25.5" x14ac:dyDescent="0.2">
      <c r="A111" s="20"/>
      <c r="B111" s="65" t="s">
        <v>621</v>
      </c>
      <c r="C111" s="43"/>
      <c r="D111" s="23"/>
      <c r="E111" s="43"/>
      <c r="F111" s="23"/>
      <c r="G111" s="43"/>
      <c r="H111" s="23"/>
      <c r="I111" s="43"/>
      <c r="J111" s="23"/>
      <c r="K111" s="43"/>
      <c r="L111" s="23"/>
      <c r="M111" s="43"/>
      <c r="N111" s="23"/>
      <c r="O111" s="36"/>
    </row>
    <row r="112" spans="1:15" x14ac:dyDescent="0.2">
      <c r="A112" s="20"/>
      <c r="B112" s="61" t="s">
        <v>622</v>
      </c>
      <c r="C112" s="43"/>
      <c r="D112" s="23"/>
      <c r="E112" s="43"/>
      <c r="F112" s="23"/>
      <c r="G112" s="43"/>
      <c r="H112" s="23"/>
      <c r="I112" s="43"/>
      <c r="J112" s="23"/>
      <c r="K112" s="43"/>
      <c r="L112" s="23"/>
      <c r="M112" s="43"/>
      <c r="N112" s="23"/>
      <c r="O112" s="36"/>
    </row>
    <row r="113" spans="1:15" ht="25.5" x14ac:dyDescent="0.2">
      <c r="B113" s="57" t="s">
        <v>626</v>
      </c>
      <c r="C113" s="43"/>
      <c r="D113" s="23"/>
      <c r="E113" s="43"/>
      <c r="F113" s="23"/>
      <c r="G113" s="43"/>
      <c r="H113" s="23"/>
      <c r="I113" s="43"/>
      <c r="J113" s="23"/>
      <c r="K113" s="43"/>
      <c r="L113" s="23"/>
      <c r="M113" s="43"/>
      <c r="N113" s="23"/>
      <c r="O113" s="36"/>
    </row>
    <row r="114" spans="1:15" x14ac:dyDescent="0.2">
      <c r="A114" s="7" t="s">
        <v>408</v>
      </c>
      <c r="C114" s="42"/>
      <c r="D114" s="5">
        <f>SUM(C115:C118)/(COUNTIF(C115:C118,"&gt;0")+0.00000001)</f>
        <v>0</v>
      </c>
      <c r="E114" s="42"/>
      <c r="F114" s="5">
        <f>SUM(E115:E118)/(COUNTIF(E115:E118,"&gt;0")+0.00000001)</f>
        <v>0</v>
      </c>
      <c r="G114" s="42"/>
      <c r="H114" s="5">
        <f>SUM(G115:G118)/(COUNTIF(G115:G118,"&gt;0")+0.00000001)</f>
        <v>0</v>
      </c>
      <c r="I114" s="42"/>
      <c r="J114" s="5">
        <f>SUM(I115:I118)/(COUNTIF(I115:I118,"&gt;0")+0.00000001)</f>
        <v>0</v>
      </c>
      <c r="K114" s="42"/>
      <c r="L114" s="5">
        <f>SUM(K115:K118)/(COUNTIF(K115:K118,"&gt;0")+0.00000001)</f>
        <v>0</v>
      </c>
      <c r="M114" s="42"/>
      <c r="N114" s="5">
        <f>SUM(M115:M118)/(COUNTIF(M115:M118,"&gt;0")+0.00000001)</f>
        <v>0</v>
      </c>
      <c r="O114" s="36"/>
    </row>
    <row r="115" spans="1:15" ht="25.5" x14ac:dyDescent="0.2">
      <c r="B115" s="57" t="s">
        <v>409</v>
      </c>
      <c r="C115" s="43"/>
      <c r="D115" s="23"/>
      <c r="E115" s="43"/>
      <c r="F115" s="23"/>
      <c r="G115" s="43"/>
      <c r="H115" s="23"/>
      <c r="I115" s="43"/>
      <c r="J115" s="23"/>
      <c r="K115" s="43"/>
      <c r="L115" s="23"/>
      <c r="M115" s="43"/>
      <c r="N115" s="23"/>
      <c r="O115" s="36"/>
    </row>
    <row r="116" spans="1:15" x14ac:dyDescent="0.2">
      <c r="B116" s="57" t="s">
        <v>275</v>
      </c>
      <c r="C116" s="43"/>
      <c r="D116" s="23"/>
      <c r="E116" s="43"/>
      <c r="F116" s="23"/>
      <c r="G116" s="43"/>
      <c r="H116" s="23"/>
      <c r="I116" s="43"/>
      <c r="J116" s="23"/>
      <c r="K116" s="43"/>
      <c r="L116" s="23"/>
      <c r="M116" s="43"/>
      <c r="N116" s="23"/>
      <c r="O116" s="36"/>
    </row>
    <row r="117" spans="1:15" ht="25.5" x14ac:dyDescent="0.2">
      <c r="B117" s="60" t="s">
        <v>623</v>
      </c>
      <c r="C117" s="43"/>
      <c r="D117" s="23"/>
      <c r="E117" s="43"/>
      <c r="F117" s="23"/>
      <c r="G117" s="43"/>
      <c r="H117" s="23"/>
      <c r="I117" s="43"/>
      <c r="J117" s="23"/>
      <c r="K117" s="43"/>
      <c r="L117" s="23"/>
      <c r="M117" s="43"/>
      <c r="N117" s="23"/>
    </row>
    <row r="118" spans="1:15" ht="25.5" x14ac:dyDescent="0.2">
      <c r="B118" s="60" t="s">
        <v>624</v>
      </c>
      <c r="C118" s="43"/>
      <c r="D118" s="23"/>
      <c r="E118" s="43"/>
      <c r="F118" s="23"/>
      <c r="G118" s="43"/>
      <c r="H118" s="23"/>
      <c r="I118" s="43"/>
      <c r="J118" s="23"/>
      <c r="K118" s="43"/>
      <c r="L118" s="23"/>
      <c r="M118" s="43"/>
      <c r="N118" s="23"/>
      <c r="O118" s="36"/>
    </row>
    <row r="119" spans="1:15" x14ac:dyDescent="0.2">
      <c r="A119" s="7" t="s">
        <v>410</v>
      </c>
      <c r="C119" s="42"/>
      <c r="D119" s="5">
        <f>SUM(C120:C128)/(COUNTIF(C120:C128,"&gt;0")+0.00000001)</f>
        <v>0</v>
      </c>
      <c r="E119" s="42"/>
      <c r="F119" s="5">
        <f>SUM(E120:E128)/(COUNTIF(E120:E128,"&gt;0")+0.00000001)</f>
        <v>0</v>
      </c>
      <c r="G119" s="42"/>
      <c r="H119" s="5">
        <f>SUM(G120:G128)/(COUNTIF(G120:G128,"&gt;0")+0.00000001)</f>
        <v>0</v>
      </c>
      <c r="I119" s="42"/>
      <c r="J119" s="5">
        <f>SUM(I120:I128)/(COUNTIF(I120:I128,"&gt;0")+0.00000001)</f>
        <v>0</v>
      </c>
      <c r="K119" s="42"/>
      <c r="L119" s="5">
        <f>SUM(K120:K128)/(COUNTIF(K120:K128,"&gt;0")+0.00000001)</f>
        <v>0</v>
      </c>
      <c r="M119" s="42"/>
      <c r="N119" s="5">
        <f>SUM(M120:M128)/(COUNTIF(M120:M128,"&gt;0")+0.00000001)</f>
        <v>0</v>
      </c>
      <c r="O119" s="36"/>
    </row>
    <row r="120" spans="1:15" ht="25.5" x14ac:dyDescent="0.2">
      <c r="B120" s="57" t="s">
        <v>625</v>
      </c>
      <c r="C120" s="43"/>
      <c r="D120" s="23"/>
      <c r="E120" s="43"/>
      <c r="F120" s="23"/>
      <c r="G120" s="43"/>
      <c r="H120" s="23"/>
      <c r="I120" s="43"/>
      <c r="J120" s="23"/>
      <c r="K120" s="43"/>
      <c r="L120" s="23"/>
      <c r="M120" s="43"/>
      <c r="N120" s="23"/>
      <c r="O120" s="36"/>
    </row>
    <row r="121" spans="1:15" ht="38.25" x14ac:dyDescent="0.2">
      <c r="A121" s="20"/>
      <c r="B121" s="57" t="s">
        <v>627</v>
      </c>
      <c r="C121" s="43"/>
      <c r="D121" s="23"/>
      <c r="E121" s="43"/>
      <c r="F121" s="23"/>
      <c r="G121" s="43"/>
      <c r="H121" s="23"/>
      <c r="I121" s="43"/>
      <c r="J121" s="23"/>
      <c r="K121" s="43"/>
      <c r="L121" s="23"/>
      <c r="M121" s="43"/>
      <c r="N121" s="23"/>
      <c r="O121" s="36"/>
    </row>
    <row r="122" spans="1:15" ht="51" x14ac:dyDescent="0.2">
      <c r="B122" s="57" t="s">
        <v>628</v>
      </c>
      <c r="C122" s="43"/>
      <c r="D122" s="23"/>
      <c r="E122" s="43"/>
      <c r="F122" s="23"/>
      <c r="G122" s="43"/>
      <c r="H122" s="23"/>
      <c r="I122" s="43"/>
      <c r="J122" s="23"/>
      <c r="K122" s="43"/>
      <c r="L122" s="23"/>
      <c r="M122" s="43"/>
      <c r="N122" s="23"/>
      <c r="O122" s="36"/>
    </row>
    <row r="123" spans="1:15" ht="27" customHeight="1" x14ac:dyDescent="0.2">
      <c r="B123" s="60" t="s">
        <v>629</v>
      </c>
      <c r="C123" s="43"/>
      <c r="D123" s="23"/>
      <c r="E123" s="43"/>
      <c r="F123" s="23"/>
      <c r="G123" s="43"/>
      <c r="H123" s="23"/>
      <c r="I123" s="43"/>
      <c r="J123" s="23"/>
      <c r="K123" s="43"/>
      <c r="L123" s="23"/>
      <c r="M123" s="43"/>
      <c r="N123" s="23"/>
      <c r="O123" s="36"/>
    </row>
    <row r="124" spans="1:15" ht="25.5" x14ac:dyDescent="0.2">
      <c r="A124" s="56" t="s">
        <v>555</v>
      </c>
      <c r="B124" s="60" t="s">
        <v>630</v>
      </c>
      <c r="C124" s="43"/>
      <c r="D124" s="23"/>
      <c r="E124" s="43"/>
      <c r="F124" s="23"/>
      <c r="G124" s="43"/>
      <c r="H124" s="23"/>
      <c r="I124" s="43"/>
      <c r="J124" s="23"/>
      <c r="K124" s="43"/>
      <c r="L124" s="23"/>
      <c r="M124" s="43"/>
      <c r="N124" s="23"/>
      <c r="O124" s="36"/>
    </row>
    <row r="125" spans="1:15" ht="25.5" x14ac:dyDescent="0.2">
      <c r="B125" s="60" t="s">
        <v>631</v>
      </c>
      <c r="C125" s="43"/>
      <c r="D125" s="23"/>
      <c r="E125" s="43"/>
      <c r="F125" s="23"/>
      <c r="G125" s="43"/>
      <c r="H125" s="23"/>
      <c r="I125" s="43"/>
      <c r="J125" s="23"/>
      <c r="K125" s="43"/>
      <c r="L125" s="23"/>
      <c r="M125" s="43"/>
      <c r="N125" s="23"/>
      <c r="O125" s="36"/>
    </row>
    <row r="126" spans="1:15" ht="25.5" x14ac:dyDescent="0.2">
      <c r="B126" s="60" t="s">
        <v>632</v>
      </c>
      <c r="C126" s="43"/>
      <c r="D126" s="23"/>
      <c r="E126" s="43"/>
      <c r="F126" s="23"/>
      <c r="G126" s="43"/>
      <c r="H126" s="23"/>
      <c r="I126" s="43"/>
      <c r="J126" s="23"/>
      <c r="K126" s="43"/>
      <c r="L126" s="23"/>
      <c r="M126" s="43"/>
      <c r="N126" s="23"/>
      <c r="O126" s="36"/>
    </row>
    <row r="127" spans="1:15" ht="25.5" x14ac:dyDescent="0.2">
      <c r="A127" s="56" t="s">
        <v>558</v>
      </c>
      <c r="B127" s="60" t="s">
        <v>633</v>
      </c>
      <c r="C127" s="43"/>
      <c r="D127" s="23"/>
      <c r="E127" s="43"/>
      <c r="F127" s="23"/>
      <c r="G127" s="43"/>
      <c r="H127" s="23"/>
      <c r="I127" s="43"/>
      <c r="J127" s="23"/>
      <c r="K127" s="43"/>
      <c r="L127" s="23"/>
      <c r="M127" s="43"/>
      <c r="N127" s="23"/>
      <c r="O127" s="36"/>
    </row>
    <row r="128" spans="1:15" ht="25.5" x14ac:dyDescent="0.2">
      <c r="B128" s="60" t="s">
        <v>634</v>
      </c>
      <c r="C128" s="43"/>
      <c r="D128" s="23"/>
      <c r="E128" s="43"/>
      <c r="F128" s="23"/>
      <c r="G128" s="43"/>
      <c r="H128" s="23"/>
      <c r="I128" s="43"/>
      <c r="J128" s="23"/>
      <c r="K128" s="43"/>
      <c r="L128" s="23"/>
      <c r="M128" s="43"/>
      <c r="N128" s="23"/>
      <c r="O128" s="36"/>
    </row>
    <row r="129" spans="1:15" x14ac:dyDescent="0.2">
      <c r="A129" s="7" t="s">
        <v>411</v>
      </c>
      <c r="B129" s="60"/>
      <c r="C129" s="42"/>
      <c r="D129" s="5">
        <f>SUM(C130:C138)/(COUNTIF(C130:C138,"&gt;0")+0.00000001)</f>
        <v>0</v>
      </c>
      <c r="E129" s="42"/>
      <c r="F129" s="5">
        <f>SUM(E130:E138)/(COUNTIF(E130:E138,"&gt;0")+0.00000001)</f>
        <v>0</v>
      </c>
      <c r="G129" s="42"/>
      <c r="H129" s="5">
        <f>SUM(G130:G138)/(COUNTIF(G130:G138,"&gt;0")+0.00000001)</f>
        <v>0</v>
      </c>
      <c r="I129" s="42"/>
      <c r="J129" s="5">
        <f>SUM(I130:I138)/(COUNTIF(I130:I138,"&gt;0")+0.00000001)</f>
        <v>0</v>
      </c>
      <c r="K129" s="42"/>
      <c r="L129" s="5">
        <f>SUM(K130:K138)/(COUNTIF(K130:K138,"&gt;0")+0.00000001)</f>
        <v>0</v>
      </c>
      <c r="M129" s="42"/>
      <c r="N129" s="5">
        <f>SUM(M130:M138)/(COUNTIF(M130:M138,"&gt;0")+0.00000001)</f>
        <v>0</v>
      </c>
      <c r="O129" s="36"/>
    </row>
    <row r="130" spans="1:15" ht="38.25" x14ac:dyDescent="0.2">
      <c r="A130" s="20"/>
      <c r="B130" s="57" t="s">
        <v>635</v>
      </c>
      <c r="C130" s="43"/>
      <c r="D130" s="23"/>
      <c r="E130" s="43"/>
      <c r="F130" s="23"/>
      <c r="G130" s="43"/>
      <c r="H130" s="23"/>
      <c r="I130" s="43"/>
      <c r="J130" s="23"/>
      <c r="K130" s="43"/>
      <c r="L130" s="23"/>
      <c r="M130" s="43"/>
      <c r="N130" s="23"/>
      <c r="O130" s="36"/>
    </row>
    <row r="131" spans="1:15" ht="38.25" x14ac:dyDescent="0.2">
      <c r="A131" s="20"/>
      <c r="B131" s="57" t="s">
        <v>636</v>
      </c>
      <c r="C131" s="43"/>
      <c r="D131" s="23"/>
      <c r="E131" s="43"/>
      <c r="F131" s="23"/>
      <c r="G131" s="43"/>
      <c r="H131" s="23"/>
      <c r="I131" s="43"/>
      <c r="J131" s="23"/>
      <c r="K131" s="43"/>
      <c r="L131" s="23"/>
      <c r="M131" s="43"/>
      <c r="N131" s="23"/>
      <c r="O131" s="36"/>
    </row>
    <row r="132" spans="1:15" ht="25.5" x14ac:dyDescent="0.2">
      <c r="A132" s="20"/>
      <c r="B132" s="57" t="s">
        <v>640</v>
      </c>
      <c r="C132" s="43"/>
      <c r="D132" s="23"/>
      <c r="E132" s="43"/>
      <c r="F132" s="23"/>
      <c r="G132" s="43"/>
      <c r="H132" s="23"/>
      <c r="I132" s="43"/>
      <c r="J132" s="23"/>
      <c r="K132" s="43"/>
      <c r="L132" s="23"/>
      <c r="M132" s="43"/>
      <c r="N132" s="23"/>
      <c r="O132" s="36"/>
    </row>
    <row r="133" spans="1:15" ht="38.25" x14ac:dyDescent="0.2">
      <c r="A133" s="20"/>
      <c r="B133" s="57" t="s">
        <v>641</v>
      </c>
      <c r="C133" s="43"/>
      <c r="D133" s="23"/>
      <c r="E133" s="43"/>
      <c r="F133" s="23"/>
      <c r="G133" s="43"/>
      <c r="H133" s="23"/>
      <c r="I133" s="43"/>
      <c r="J133" s="23"/>
      <c r="K133" s="43"/>
      <c r="L133" s="23"/>
      <c r="M133" s="43"/>
      <c r="N133" s="23"/>
      <c r="O133" s="36"/>
    </row>
    <row r="134" spans="1:15" ht="38.25" x14ac:dyDescent="0.2">
      <c r="A134" s="20"/>
      <c r="B134" s="57" t="s">
        <v>642</v>
      </c>
      <c r="C134" s="43"/>
      <c r="D134" s="23"/>
      <c r="E134" s="43"/>
      <c r="F134" s="23"/>
      <c r="G134" s="43"/>
      <c r="H134" s="23"/>
      <c r="I134" s="43"/>
      <c r="J134" s="23"/>
      <c r="K134" s="43"/>
      <c r="L134" s="23"/>
      <c r="M134" s="43"/>
      <c r="N134" s="23"/>
      <c r="O134" s="36"/>
    </row>
    <row r="135" spans="1:15" x14ac:dyDescent="0.2">
      <c r="A135" s="20"/>
      <c r="B135" s="57" t="s">
        <v>643</v>
      </c>
      <c r="C135" s="43"/>
      <c r="D135" s="23"/>
      <c r="E135" s="43"/>
      <c r="F135" s="23"/>
      <c r="G135" s="43"/>
      <c r="H135" s="23"/>
      <c r="I135" s="43"/>
      <c r="J135" s="23"/>
      <c r="K135" s="43"/>
      <c r="L135" s="23"/>
      <c r="M135" s="43"/>
      <c r="N135" s="23"/>
      <c r="O135" s="36"/>
    </row>
    <row r="136" spans="1:15" x14ac:dyDescent="0.2">
      <c r="A136" s="20"/>
      <c r="B136" s="57" t="s">
        <v>644</v>
      </c>
      <c r="C136" s="43"/>
      <c r="D136" s="23"/>
      <c r="E136" s="43"/>
      <c r="F136" s="23"/>
      <c r="G136" s="43"/>
      <c r="H136" s="23"/>
      <c r="I136" s="43"/>
      <c r="J136" s="23"/>
      <c r="K136" s="43"/>
      <c r="L136" s="23"/>
      <c r="M136" s="43"/>
      <c r="N136" s="23"/>
      <c r="O136" s="36"/>
    </row>
    <row r="137" spans="1:15" x14ac:dyDescent="0.2">
      <c r="A137" s="20"/>
      <c r="B137" s="57" t="s">
        <v>645</v>
      </c>
      <c r="C137" s="43"/>
      <c r="D137" s="23"/>
      <c r="E137" s="43"/>
      <c r="F137" s="23"/>
      <c r="G137" s="43"/>
      <c r="H137" s="23"/>
      <c r="I137" s="43"/>
      <c r="J137" s="23"/>
      <c r="K137" s="43"/>
      <c r="L137" s="23"/>
      <c r="M137" s="43"/>
      <c r="N137" s="23"/>
      <c r="O137" s="36"/>
    </row>
    <row r="138" spans="1:15" x14ac:dyDescent="0.2">
      <c r="A138" s="20"/>
      <c r="B138" s="57" t="s">
        <v>646</v>
      </c>
      <c r="C138" s="43"/>
      <c r="D138" s="23"/>
      <c r="E138" s="43"/>
      <c r="F138" s="23"/>
      <c r="G138" s="43"/>
      <c r="H138" s="23"/>
      <c r="I138" s="43"/>
      <c r="J138" s="23"/>
      <c r="K138" s="43"/>
      <c r="L138" s="23"/>
      <c r="M138" s="43"/>
      <c r="N138" s="23"/>
      <c r="O138" s="36"/>
    </row>
    <row r="139" spans="1:15" x14ac:dyDescent="0.2">
      <c r="A139" s="20" t="s">
        <v>412</v>
      </c>
      <c r="C139" s="42"/>
      <c r="D139" s="5">
        <f>SUM(C140:C152)/(COUNTIF(C140:C152,"&gt;0")+0.00000001)</f>
        <v>0</v>
      </c>
      <c r="E139" s="42"/>
      <c r="F139" s="5">
        <f>SUM(E140:E152)/(COUNTIF(E140:E152,"&gt;0")+0.00000001)</f>
        <v>0</v>
      </c>
      <c r="G139" s="42"/>
      <c r="H139" s="5">
        <f>SUM(G140:G152)/(COUNTIF(G140:G152,"&gt;0")+0.00000001)</f>
        <v>0</v>
      </c>
      <c r="I139" s="42"/>
      <c r="J139" s="5">
        <f>SUM(I140:I152)/(COUNTIF(I140:I152,"&gt;0")+0.00000001)</f>
        <v>0</v>
      </c>
      <c r="K139" s="42"/>
      <c r="L139" s="5">
        <f>SUM(K140:K152)/(COUNTIF(K140:K152,"&gt;0")+0.00000001)</f>
        <v>0</v>
      </c>
      <c r="M139" s="42"/>
      <c r="N139" s="5">
        <f>SUM(M140:M152)/(COUNTIF(M140:M152,"&gt;0")+0.00000001)</f>
        <v>0</v>
      </c>
      <c r="O139" s="36"/>
    </row>
    <row r="140" spans="1:15" ht="76.5" x14ac:dyDescent="0.2">
      <c r="B140" s="57" t="s">
        <v>647</v>
      </c>
      <c r="C140" s="43"/>
      <c r="D140" s="23"/>
      <c r="E140" s="43"/>
      <c r="F140" s="23"/>
      <c r="G140" s="43"/>
      <c r="H140" s="23"/>
      <c r="I140" s="43"/>
      <c r="J140" s="23"/>
      <c r="K140" s="43"/>
      <c r="L140" s="23"/>
      <c r="M140" s="43"/>
      <c r="N140" s="23"/>
      <c r="O140" s="36"/>
    </row>
    <row r="141" spans="1:15" ht="38.25" x14ac:dyDescent="0.2">
      <c r="B141" s="57" t="s">
        <v>648</v>
      </c>
      <c r="C141" s="43"/>
      <c r="D141" s="23"/>
      <c r="E141" s="43"/>
      <c r="F141" s="23"/>
      <c r="G141" s="43"/>
      <c r="H141" s="23"/>
      <c r="I141" s="43"/>
      <c r="J141" s="23"/>
      <c r="K141" s="43"/>
      <c r="L141" s="23"/>
      <c r="M141" s="43"/>
      <c r="N141" s="23"/>
      <c r="O141" s="36"/>
    </row>
    <row r="142" spans="1:15" ht="38.25" x14ac:dyDescent="0.2">
      <c r="B142" s="57" t="s">
        <v>649</v>
      </c>
      <c r="C142" s="43"/>
      <c r="D142" s="23"/>
      <c r="E142" s="43"/>
      <c r="F142" s="23"/>
      <c r="G142" s="43"/>
      <c r="H142" s="23"/>
      <c r="I142" s="43"/>
      <c r="J142" s="23"/>
      <c r="K142" s="43"/>
      <c r="L142" s="23"/>
      <c r="M142" s="43"/>
      <c r="N142" s="23"/>
      <c r="O142" s="36"/>
    </row>
    <row r="143" spans="1:15" ht="38.25" x14ac:dyDescent="0.2">
      <c r="B143" s="57" t="s">
        <v>650</v>
      </c>
      <c r="C143" s="43"/>
      <c r="D143" s="23"/>
      <c r="E143" s="43"/>
      <c r="F143" s="23"/>
      <c r="G143" s="43"/>
      <c r="H143" s="23"/>
      <c r="I143" s="43"/>
      <c r="J143" s="23"/>
      <c r="K143" s="43"/>
      <c r="L143" s="23"/>
      <c r="M143" s="43"/>
      <c r="N143" s="23"/>
      <c r="O143" s="36"/>
    </row>
    <row r="144" spans="1:15" ht="25.5" x14ac:dyDescent="0.2">
      <c r="B144" s="57" t="s">
        <v>651</v>
      </c>
      <c r="C144" s="43"/>
      <c r="D144" s="23"/>
      <c r="E144" s="43"/>
      <c r="F144" s="23"/>
      <c r="G144" s="43"/>
      <c r="H144" s="23"/>
      <c r="I144" s="43"/>
      <c r="J144" s="23"/>
      <c r="K144" s="43"/>
      <c r="L144" s="23"/>
      <c r="M144" s="43"/>
      <c r="N144" s="23"/>
      <c r="O144" s="36"/>
    </row>
    <row r="145" spans="1:15" ht="25.5" x14ac:dyDescent="0.2">
      <c r="B145" s="57" t="s">
        <v>652</v>
      </c>
      <c r="C145" s="43"/>
      <c r="D145" s="23"/>
      <c r="E145" s="43"/>
      <c r="F145" s="23"/>
      <c r="G145" s="43"/>
      <c r="H145" s="23"/>
      <c r="I145" s="43"/>
      <c r="J145" s="23"/>
      <c r="K145" s="43"/>
      <c r="L145" s="23"/>
      <c r="M145" s="43"/>
      <c r="N145" s="23"/>
      <c r="O145" s="36"/>
    </row>
    <row r="146" spans="1:15" ht="51" x14ac:dyDescent="0.2">
      <c r="B146" s="57" t="s">
        <v>653</v>
      </c>
      <c r="C146" s="43"/>
      <c r="D146" s="23"/>
      <c r="E146" s="43"/>
      <c r="F146" s="23"/>
      <c r="G146" s="43"/>
      <c r="H146" s="23"/>
      <c r="I146" s="43"/>
      <c r="J146" s="23"/>
      <c r="K146" s="43"/>
      <c r="L146" s="23"/>
      <c r="M146" s="43"/>
      <c r="N146" s="23"/>
      <c r="O146" s="36"/>
    </row>
    <row r="147" spans="1:15" ht="25.5" x14ac:dyDescent="0.2">
      <c r="B147" s="57" t="s">
        <v>654</v>
      </c>
      <c r="C147" s="43"/>
      <c r="D147" s="23"/>
      <c r="E147" s="43"/>
      <c r="F147" s="23"/>
      <c r="G147" s="43"/>
      <c r="H147" s="23"/>
      <c r="I147" s="43"/>
      <c r="J147" s="23"/>
      <c r="K147" s="43"/>
      <c r="L147" s="23"/>
      <c r="M147" s="43"/>
      <c r="N147" s="23"/>
      <c r="O147" s="36"/>
    </row>
    <row r="148" spans="1:15" ht="25.5" x14ac:dyDescent="0.2">
      <c r="B148" s="57" t="s">
        <v>655</v>
      </c>
      <c r="C148" s="43"/>
      <c r="D148" s="23"/>
      <c r="E148" s="43"/>
      <c r="F148" s="23"/>
      <c r="G148" s="43"/>
      <c r="H148" s="23"/>
      <c r="I148" s="43"/>
      <c r="J148" s="23"/>
      <c r="K148" s="43"/>
      <c r="L148" s="23"/>
      <c r="M148" s="43"/>
      <c r="N148" s="23"/>
      <c r="O148" s="36"/>
    </row>
    <row r="149" spans="1:15" ht="25.5" x14ac:dyDescent="0.2">
      <c r="B149" s="57" t="s">
        <v>656</v>
      </c>
      <c r="C149" s="43"/>
      <c r="D149" s="23"/>
      <c r="E149" s="43"/>
      <c r="F149" s="23"/>
      <c r="G149" s="43"/>
      <c r="H149" s="23"/>
      <c r="I149" s="43"/>
      <c r="J149" s="23"/>
      <c r="K149" s="43"/>
      <c r="L149" s="23"/>
      <c r="M149" s="43"/>
      <c r="N149" s="23"/>
      <c r="O149" s="36"/>
    </row>
    <row r="150" spans="1:15" ht="38.25" x14ac:dyDescent="0.2">
      <c r="B150" s="57" t="s">
        <v>657</v>
      </c>
      <c r="C150" s="43"/>
      <c r="D150" s="23"/>
      <c r="E150" s="43"/>
      <c r="F150" s="23"/>
      <c r="G150" s="43"/>
      <c r="H150" s="23"/>
      <c r="I150" s="43"/>
      <c r="J150" s="23"/>
      <c r="K150" s="43"/>
      <c r="L150" s="23"/>
      <c r="M150" s="43"/>
      <c r="N150" s="23"/>
      <c r="O150" s="36"/>
    </row>
    <row r="151" spans="1:15" ht="38.25" x14ac:dyDescent="0.2">
      <c r="B151" s="57" t="s">
        <v>658</v>
      </c>
      <c r="C151" s="43"/>
      <c r="D151" s="23"/>
      <c r="E151" s="43"/>
      <c r="F151" s="23"/>
      <c r="G151" s="43"/>
      <c r="H151" s="23"/>
      <c r="I151" s="43"/>
      <c r="J151" s="23"/>
      <c r="K151" s="43"/>
      <c r="L151" s="23"/>
      <c r="M151" s="43"/>
      <c r="N151" s="23"/>
      <c r="O151" s="36"/>
    </row>
    <row r="152" spans="1:15" ht="25.5" x14ac:dyDescent="0.2">
      <c r="B152" s="57" t="s">
        <v>659</v>
      </c>
      <c r="C152" s="43"/>
      <c r="D152" s="23"/>
      <c r="E152" s="43"/>
      <c r="F152" s="23"/>
      <c r="G152" s="43"/>
      <c r="H152" s="23"/>
      <c r="I152" s="43"/>
      <c r="J152" s="23"/>
      <c r="K152" s="43"/>
      <c r="L152" s="23"/>
      <c r="M152" s="43"/>
      <c r="N152" s="23"/>
      <c r="O152" s="36"/>
    </row>
    <row r="153" spans="1:15" x14ac:dyDescent="0.2">
      <c r="A153" s="7" t="s">
        <v>419</v>
      </c>
      <c r="C153" s="42"/>
      <c r="D153" s="5">
        <f>SUM(C154:C161)/(COUNTIF(C154:C161,"&gt;0")+0.00000001)</f>
        <v>0</v>
      </c>
      <c r="E153" s="42"/>
      <c r="F153" s="5">
        <f>SUM(E154:E161)/(COUNTIF(E154:E161,"&gt;0")+0.00000001)</f>
        <v>0</v>
      </c>
      <c r="G153" s="42"/>
      <c r="H153" s="5">
        <f>SUM(G154:G161)/(COUNTIF(G154:G161,"&gt;0")+0.00000001)</f>
        <v>0</v>
      </c>
      <c r="I153" s="42"/>
      <c r="J153" s="5">
        <f>SUM(I154:I161)/(COUNTIF(I154:I161,"&gt;0")+0.00000001)</f>
        <v>0</v>
      </c>
      <c r="K153" s="42"/>
      <c r="L153" s="5">
        <f>SUM(K154:K161)/(COUNTIF(K154:K161,"&gt;0")+0.00000001)</f>
        <v>0</v>
      </c>
      <c r="M153" s="42"/>
      <c r="N153" s="5">
        <f>SUM(M154:M161)/(COUNTIF(M154:M161,"&gt;0")+0.00000001)</f>
        <v>0</v>
      </c>
      <c r="O153" s="36"/>
    </row>
    <row r="154" spans="1:15" ht="25.5" x14ac:dyDescent="0.2">
      <c r="B154" s="57" t="s">
        <v>420</v>
      </c>
      <c r="C154" s="43"/>
      <c r="D154" s="23"/>
      <c r="E154" s="43"/>
      <c r="F154" s="23"/>
      <c r="G154" s="43"/>
      <c r="H154" s="23"/>
      <c r="I154" s="43"/>
      <c r="J154" s="23"/>
      <c r="K154" s="43"/>
      <c r="L154" s="23"/>
      <c r="M154" s="43"/>
      <c r="N154" s="23"/>
      <c r="O154" s="36"/>
    </row>
    <row r="155" spans="1:15" ht="38.25" x14ac:dyDescent="0.2">
      <c r="B155" s="57" t="s">
        <v>660</v>
      </c>
      <c r="C155" s="43"/>
      <c r="D155" s="23"/>
      <c r="E155" s="43"/>
      <c r="F155" s="23"/>
      <c r="G155" s="43"/>
      <c r="H155" s="23"/>
      <c r="I155" s="43"/>
      <c r="J155" s="23"/>
      <c r="K155" s="43"/>
      <c r="L155" s="23"/>
      <c r="M155" s="43"/>
      <c r="N155" s="23"/>
      <c r="O155" s="36"/>
    </row>
    <row r="156" spans="1:15" ht="38.25" x14ac:dyDescent="0.2">
      <c r="B156" s="57" t="s">
        <v>661</v>
      </c>
      <c r="C156" s="43"/>
      <c r="D156" s="23"/>
      <c r="E156" s="43"/>
      <c r="F156" s="23"/>
      <c r="G156" s="43"/>
      <c r="H156" s="23"/>
      <c r="I156" s="43"/>
      <c r="J156" s="23"/>
      <c r="K156" s="43"/>
      <c r="L156" s="23"/>
      <c r="M156" s="43"/>
      <c r="N156" s="23"/>
      <c r="O156" s="36"/>
    </row>
    <row r="157" spans="1:15" ht="39" customHeight="1" x14ac:dyDescent="0.2">
      <c r="B157" s="57" t="s">
        <v>662</v>
      </c>
      <c r="C157" s="43"/>
      <c r="D157" s="23"/>
      <c r="E157" s="43"/>
      <c r="F157" s="23"/>
      <c r="G157" s="43"/>
      <c r="H157" s="23"/>
      <c r="I157" s="43"/>
      <c r="J157" s="23"/>
      <c r="K157" s="43"/>
      <c r="L157" s="23"/>
      <c r="M157" s="43"/>
      <c r="N157" s="23"/>
      <c r="O157" s="36"/>
    </row>
    <row r="158" spans="1:15" ht="63.75" x14ac:dyDescent="0.2">
      <c r="B158" s="57" t="s">
        <v>663</v>
      </c>
      <c r="C158" s="43"/>
      <c r="D158" s="23"/>
      <c r="E158" s="43"/>
      <c r="F158" s="23"/>
      <c r="G158" s="43"/>
      <c r="H158" s="23"/>
      <c r="I158" s="43"/>
      <c r="J158" s="23"/>
      <c r="K158" s="43"/>
      <c r="L158" s="23"/>
      <c r="M158" s="43"/>
      <c r="N158" s="23"/>
      <c r="O158" s="36"/>
    </row>
    <row r="159" spans="1:15" ht="51" customHeight="1" x14ac:dyDescent="0.2">
      <c r="B159" s="57" t="s">
        <v>664</v>
      </c>
      <c r="C159" s="43"/>
      <c r="D159" s="23"/>
      <c r="E159" s="43"/>
      <c r="F159" s="23"/>
      <c r="G159" s="43"/>
      <c r="H159" s="23"/>
      <c r="I159" s="43"/>
      <c r="J159" s="23"/>
      <c r="K159" s="43"/>
      <c r="L159" s="23"/>
      <c r="M159" s="43"/>
      <c r="N159" s="23"/>
      <c r="O159" s="36"/>
    </row>
    <row r="160" spans="1:15" ht="38.25" x14ac:dyDescent="0.2">
      <c r="B160" s="57" t="s">
        <v>665</v>
      </c>
      <c r="C160" s="43"/>
      <c r="D160" s="23"/>
      <c r="E160" s="43"/>
      <c r="F160" s="23"/>
      <c r="G160" s="43"/>
      <c r="H160" s="23"/>
      <c r="I160" s="43"/>
      <c r="J160" s="23"/>
      <c r="K160" s="43"/>
      <c r="L160" s="23"/>
      <c r="M160" s="43"/>
      <c r="N160" s="23"/>
      <c r="O160" s="36"/>
    </row>
    <row r="161" spans="1:15" ht="51" x14ac:dyDescent="0.2">
      <c r="B161" s="57" t="s">
        <v>666</v>
      </c>
      <c r="C161" s="43"/>
      <c r="D161" s="23"/>
      <c r="E161" s="43"/>
      <c r="F161" s="23"/>
      <c r="G161" s="43"/>
      <c r="H161" s="23"/>
      <c r="I161" s="43"/>
      <c r="J161" s="23"/>
      <c r="K161" s="43"/>
      <c r="L161" s="23"/>
      <c r="M161" s="43"/>
      <c r="N161" s="23"/>
      <c r="O161" s="36"/>
    </row>
    <row r="162" spans="1:15" x14ac:dyDescent="0.2">
      <c r="A162" s="7" t="s">
        <v>422</v>
      </c>
      <c r="C162" s="42"/>
      <c r="D162" s="5">
        <f>SUM(C163:C166)/(COUNTIF(C163:C166,"&gt;0")+0.00000001)</f>
        <v>0</v>
      </c>
      <c r="E162" s="42"/>
      <c r="F162" s="5">
        <f>SUM(E163:E166)/(COUNTIF(E163:E166,"&gt;0")+0.00000001)</f>
        <v>0</v>
      </c>
      <c r="G162" s="42"/>
      <c r="H162" s="5">
        <f>SUM(G163:G166)/(COUNTIF(G163:G166,"&gt;0")+0.00000001)</f>
        <v>0</v>
      </c>
      <c r="I162" s="42"/>
      <c r="J162" s="5">
        <f>SUM(I163:I166)/(COUNTIF(I163:I166,"&gt;0")+0.00000001)</f>
        <v>0</v>
      </c>
      <c r="K162" s="42"/>
      <c r="L162" s="5">
        <f>SUM(K163:K166)/(COUNTIF(K163:K166,"&gt;0")+0.00000001)</f>
        <v>0</v>
      </c>
      <c r="M162" s="42"/>
      <c r="N162" s="5">
        <f>SUM(M163:M166)/(COUNTIF(M163:M166,"&gt;0")+0.00000001)</f>
        <v>0</v>
      </c>
      <c r="O162" s="36"/>
    </row>
    <row r="163" spans="1:15" ht="51" x14ac:dyDescent="0.2">
      <c r="B163" s="57" t="s">
        <v>667</v>
      </c>
      <c r="C163" s="43"/>
      <c r="D163" s="23"/>
      <c r="E163" s="43"/>
      <c r="F163" s="23"/>
      <c r="G163" s="43"/>
      <c r="H163" s="23"/>
      <c r="I163" s="43"/>
      <c r="J163" s="23"/>
      <c r="K163" s="43"/>
      <c r="L163" s="23"/>
      <c r="M163" s="43"/>
      <c r="N163" s="23"/>
      <c r="O163" s="36"/>
    </row>
    <row r="164" spans="1:15" ht="38.25" x14ac:dyDescent="0.2">
      <c r="B164" s="57" t="s">
        <v>669</v>
      </c>
      <c r="C164" s="43"/>
      <c r="D164" s="23"/>
      <c r="E164" s="43"/>
      <c r="F164" s="23"/>
      <c r="G164" s="43"/>
      <c r="H164" s="23"/>
      <c r="I164" s="43"/>
      <c r="J164" s="23"/>
      <c r="K164" s="43"/>
      <c r="L164" s="23"/>
      <c r="M164" s="43"/>
      <c r="N164" s="23"/>
      <c r="O164" s="36"/>
    </row>
    <row r="165" spans="1:15" ht="25.5" x14ac:dyDescent="0.2">
      <c r="B165" s="57" t="s">
        <v>670</v>
      </c>
      <c r="C165" s="43"/>
      <c r="D165" s="23"/>
      <c r="E165" s="43"/>
      <c r="F165" s="23"/>
      <c r="G165" s="43"/>
      <c r="H165" s="23"/>
      <c r="I165" s="43"/>
      <c r="J165" s="23"/>
      <c r="K165" s="43"/>
      <c r="L165" s="23"/>
      <c r="M165" s="43"/>
      <c r="N165" s="23"/>
      <c r="O165" s="36"/>
    </row>
    <row r="166" spans="1:15" ht="63.75" x14ac:dyDescent="0.2">
      <c r="B166" s="57" t="s">
        <v>668</v>
      </c>
      <c r="C166" s="43"/>
      <c r="D166" s="23"/>
      <c r="E166" s="43"/>
      <c r="F166" s="23"/>
      <c r="G166" s="43"/>
      <c r="H166" s="23"/>
      <c r="I166" s="43"/>
      <c r="J166" s="23"/>
      <c r="K166" s="43"/>
      <c r="L166" s="23"/>
      <c r="M166" s="43"/>
      <c r="N166" s="23"/>
      <c r="O166" s="36"/>
    </row>
    <row r="167" spans="1:15" x14ac:dyDescent="0.2">
      <c r="B167" s="56" t="s">
        <v>272</v>
      </c>
      <c r="C167" s="42"/>
      <c r="D167" s="22">
        <f>D3+D9+D10+D14+D18+D33+D52+D74+D99+D114+D119+D129+D139+D153+D162</f>
        <v>0</v>
      </c>
      <c r="E167" s="42"/>
      <c r="F167" s="22">
        <f>F3+F9+F10+F14+F18+F33+F52+F74+F99+F114+F119+F129+F139+F153+F162</f>
        <v>0</v>
      </c>
      <c r="G167" s="42"/>
      <c r="H167" s="22">
        <f>H3+H9+H10+H14+H18+H33+H52+H74+H99+H114+H119+H129+H139+H153+H162</f>
        <v>0</v>
      </c>
      <c r="I167" s="42"/>
      <c r="J167" s="22">
        <f>J3+J9+J10+J14+J18+J33+J52+J74+J99+J114+J119+J129+J139+J153+J162</f>
        <v>0</v>
      </c>
      <c r="K167" s="42"/>
      <c r="L167" s="22">
        <f>L3+L9+L10+L14+L18+L33+L52+L74+L99+L114+L119+L129+L139+L153+L162</f>
        <v>0</v>
      </c>
      <c r="M167" s="42"/>
      <c r="N167" s="22">
        <f>N3+N9+N10+N14+N18+N33+N52+N74+N99+N114+N119+N129+N139+N153+N162</f>
        <v>0</v>
      </c>
      <c r="O167" s="36"/>
    </row>
    <row r="168" spans="1:15" x14ac:dyDescent="0.2">
      <c r="B168" s="56" t="s">
        <v>273</v>
      </c>
      <c r="C168" s="42"/>
      <c r="D168" s="12">
        <f>D167/(COUNTIF(D3:D166,"&gt;0")+0.00000001)</f>
        <v>0</v>
      </c>
      <c r="E168" s="42"/>
      <c r="F168" s="12">
        <f>F167/(COUNTIF(F3:F166,"&gt;0")+0.00000001)</f>
        <v>0</v>
      </c>
      <c r="G168" s="42"/>
      <c r="H168" s="12">
        <f>H167/(COUNTIF(H3:H166,"&gt;0")+0.00000001)</f>
        <v>0</v>
      </c>
      <c r="I168" s="42"/>
      <c r="J168" s="12">
        <f>J167/(COUNTIF(J3:J166,"&gt;0")+0.00000001)</f>
        <v>0</v>
      </c>
      <c r="K168" s="42"/>
      <c r="L168" s="12">
        <f>L167/(COUNTIF(L3:L166,"&gt;0")+0.00000001)</f>
        <v>0</v>
      </c>
      <c r="M168" s="42"/>
      <c r="N168" s="12">
        <f>N167/(COUNTIF(N3:N166,"&gt;0")+0.00000001)</f>
        <v>0</v>
      </c>
      <c r="O168" s="36"/>
    </row>
    <row r="169" spans="1:15" x14ac:dyDescent="0.2">
      <c r="A169" s="20"/>
      <c r="B169" s="56" t="s">
        <v>274</v>
      </c>
      <c r="C169" s="42"/>
      <c r="D169" s="12">
        <f>D168/5*100</f>
        <v>0</v>
      </c>
      <c r="E169" s="42"/>
      <c r="F169" s="12">
        <f>F168/5*100</f>
        <v>0</v>
      </c>
      <c r="G169" s="42"/>
      <c r="H169" s="12">
        <f>H168/5*100</f>
        <v>0</v>
      </c>
      <c r="I169" s="42"/>
      <c r="J169" s="12">
        <f>J168/5*100</f>
        <v>0</v>
      </c>
      <c r="K169" s="42"/>
      <c r="L169" s="12">
        <f>L168/5*100</f>
        <v>0</v>
      </c>
      <c r="M169" s="42"/>
      <c r="N169" s="12">
        <f>N168/5*100</f>
        <v>0</v>
      </c>
      <c r="O169" s="36"/>
    </row>
    <row r="170" spans="1:15" x14ac:dyDescent="0.2">
      <c r="A170" s="14" t="s">
        <v>258</v>
      </c>
      <c r="B170" s="66"/>
      <c r="C170" s="35"/>
      <c r="E170" s="35"/>
      <c r="G170" s="35"/>
      <c r="I170" s="35"/>
      <c r="K170" s="35"/>
      <c r="M170" s="35"/>
    </row>
    <row r="171" spans="1:15" x14ac:dyDescent="0.2">
      <c r="A171" s="8" t="s">
        <v>432</v>
      </c>
      <c r="B171" s="66"/>
      <c r="C171" s="35"/>
      <c r="E171" s="35"/>
      <c r="G171" s="35"/>
      <c r="I171" s="35"/>
      <c r="K171" s="35"/>
      <c r="M171" s="35"/>
    </row>
    <row r="172" spans="1:15" x14ac:dyDescent="0.2">
      <c r="A172" s="8" t="s">
        <v>259</v>
      </c>
      <c r="B172" s="66"/>
      <c r="C172" s="35"/>
      <c r="E172" s="35"/>
      <c r="G172" s="35"/>
      <c r="I172" s="35"/>
      <c r="K172" s="35"/>
      <c r="M172" s="35"/>
    </row>
    <row r="173" spans="1:15" x14ac:dyDescent="0.2">
      <c r="A173" s="8" t="s">
        <v>260</v>
      </c>
      <c r="B173" s="66"/>
      <c r="C173" s="35"/>
      <c r="E173" s="35"/>
      <c r="G173" s="35"/>
      <c r="I173" s="35"/>
      <c r="K173" s="35"/>
      <c r="M173" s="35"/>
    </row>
    <row r="174" spans="1:15" x14ac:dyDescent="0.2">
      <c r="A174" s="8" t="s">
        <v>261</v>
      </c>
      <c r="B174" s="66"/>
      <c r="C174" s="35"/>
      <c r="E174" s="35"/>
      <c r="G174" s="35"/>
      <c r="I174" s="35"/>
      <c r="K174" s="35"/>
      <c r="M174" s="35"/>
    </row>
    <row r="175" spans="1:15" x14ac:dyDescent="0.2">
      <c r="A175" s="8" t="s">
        <v>262</v>
      </c>
      <c r="B175" s="66"/>
      <c r="C175" s="35"/>
      <c r="E175" s="35"/>
      <c r="G175" s="35"/>
      <c r="I175" s="35"/>
      <c r="K175" s="35"/>
      <c r="M175" s="35"/>
    </row>
    <row r="176" spans="1:15" x14ac:dyDescent="0.2">
      <c r="A176" s="8" t="s">
        <v>263</v>
      </c>
      <c r="B176" s="66"/>
      <c r="C176" s="35"/>
      <c r="E176" s="35"/>
      <c r="G176" s="35"/>
      <c r="I176" s="35"/>
      <c r="K176" s="35"/>
      <c r="M176" s="35"/>
    </row>
    <row r="177" spans="1:15" x14ac:dyDescent="0.2">
      <c r="A177" s="13" t="s">
        <v>671</v>
      </c>
      <c r="C177" s="24" t="s">
        <v>271</v>
      </c>
      <c r="D177" s="39"/>
      <c r="E177" s="24" t="s">
        <v>271</v>
      </c>
      <c r="F177" s="39"/>
      <c r="G177" s="24" t="s">
        <v>271</v>
      </c>
      <c r="H177" s="24"/>
      <c r="I177" s="24" t="s">
        <v>271</v>
      </c>
      <c r="J177" s="39"/>
      <c r="K177" s="24" t="s">
        <v>271</v>
      </c>
      <c r="L177" s="39"/>
      <c r="M177" s="24" t="s">
        <v>271</v>
      </c>
      <c r="N177" s="39"/>
      <c r="O177" s="36" t="s">
        <v>413</v>
      </c>
    </row>
    <row r="178" spans="1:15" ht="27" customHeight="1" x14ac:dyDescent="0.2">
      <c r="C178" s="30" t="s">
        <v>95</v>
      </c>
      <c r="D178" s="3" t="s">
        <v>96</v>
      </c>
      <c r="E178" s="30" t="s">
        <v>95</v>
      </c>
      <c r="F178" s="3" t="s">
        <v>96</v>
      </c>
      <c r="G178" s="30" t="s">
        <v>95</v>
      </c>
      <c r="H178" s="3" t="s">
        <v>96</v>
      </c>
      <c r="I178" s="30" t="s">
        <v>95</v>
      </c>
      <c r="J178" s="3" t="s">
        <v>96</v>
      </c>
      <c r="K178" s="30" t="s">
        <v>95</v>
      </c>
      <c r="L178" s="3" t="s">
        <v>96</v>
      </c>
      <c r="M178" s="30" t="s">
        <v>95</v>
      </c>
      <c r="N178" s="3" t="s">
        <v>96</v>
      </c>
      <c r="O178" s="36"/>
    </row>
    <row r="179" spans="1:15" x14ac:dyDescent="0.2">
      <c r="A179" s="7" t="s">
        <v>266</v>
      </c>
      <c r="C179" s="33"/>
      <c r="D179" s="5">
        <f>SUM(C180:C184)/(COUNTIF(C180:C184,"&gt;0")+0.00000001)</f>
        <v>0</v>
      </c>
      <c r="E179" s="33"/>
      <c r="F179" s="5">
        <f>SUM(E180:E184)/(COUNTIF(E180:E184,"&gt;0")+0.00000001)</f>
        <v>0</v>
      </c>
      <c r="G179" s="33"/>
      <c r="H179" s="5">
        <f>SUM(G180:G184)/(COUNTIF(G180:G184,"&gt;0")+0.00000001)</f>
        <v>0</v>
      </c>
      <c r="I179" s="33"/>
      <c r="J179" s="5">
        <f>SUM(I180:I184)/(COUNTIF(I180:I184,"&gt;0")+0.00000001)</f>
        <v>0</v>
      </c>
      <c r="K179" s="33"/>
      <c r="L179" s="5">
        <f>SUM(K180:K184)/(COUNTIF(K180:K184,"&gt;0")+0.00000001)</f>
        <v>0</v>
      </c>
      <c r="M179" s="33"/>
      <c r="N179" s="5">
        <f>SUM(M180:M184)/(COUNTIF(M180:M184,"&gt;0")+0.00000001)</f>
        <v>0</v>
      </c>
      <c r="O179" s="36"/>
    </row>
    <row r="180" spans="1:15" x14ac:dyDescent="0.2">
      <c r="B180" s="57" t="s">
        <v>264</v>
      </c>
      <c r="C180" s="36"/>
      <c r="D180" s="11"/>
      <c r="E180" s="36"/>
      <c r="F180" s="11"/>
      <c r="G180" s="36"/>
      <c r="H180" s="11"/>
      <c r="I180" s="36"/>
      <c r="J180" s="11"/>
      <c r="K180" s="36"/>
      <c r="L180" s="11"/>
      <c r="M180" s="36"/>
      <c r="N180" s="11"/>
      <c r="O180" s="36"/>
    </row>
    <row r="181" spans="1:15" x14ac:dyDescent="0.2">
      <c r="B181" s="57" t="s">
        <v>265</v>
      </c>
      <c r="C181" s="36"/>
      <c r="D181" s="11"/>
      <c r="E181" s="36"/>
      <c r="F181" s="11"/>
      <c r="G181" s="36"/>
      <c r="H181" s="11"/>
      <c r="I181" s="36"/>
      <c r="J181" s="11"/>
      <c r="K181" s="36"/>
      <c r="L181" s="11"/>
      <c r="M181" s="36"/>
      <c r="N181" s="11"/>
      <c r="O181" s="36"/>
    </row>
    <row r="182" spans="1:15" x14ac:dyDescent="0.2">
      <c r="B182" s="57" t="s">
        <v>525</v>
      </c>
      <c r="C182" s="36"/>
      <c r="D182" s="11"/>
      <c r="E182" s="36"/>
      <c r="F182" s="11"/>
      <c r="G182" s="36"/>
      <c r="H182" s="11"/>
      <c r="I182" s="36"/>
      <c r="J182" s="11"/>
      <c r="K182" s="36"/>
      <c r="L182" s="11"/>
      <c r="M182" s="36"/>
      <c r="N182" s="11"/>
      <c r="O182" s="36"/>
    </row>
    <row r="183" spans="1:15" x14ac:dyDescent="0.2">
      <c r="B183" s="57" t="s">
        <v>526</v>
      </c>
      <c r="C183" s="36"/>
      <c r="D183" s="11"/>
      <c r="E183" s="36"/>
      <c r="F183" s="11"/>
      <c r="G183" s="36"/>
      <c r="H183" s="11"/>
      <c r="I183" s="36"/>
      <c r="J183" s="11"/>
      <c r="K183" s="36"/>
      <c r="L183" s="11"/>
      <c r="M183" s="36"/>
      <c r="N183" s="11"/>
      <c r="O183" s="36"/>
    </row>
    <row r="184" spans="1:15" x14ac:dyDescent="0.2">
      <c r="B184" s="57" t="s">
        <v>527</v>
      </c>
      <c r="C184" s="36"/>
      <c r="D184" s="11"/>
      <c r="E184" s="36"/>
      <c r="F184" s="11"/>
      <c r="G184" s="36"/>
      <c r="H184" s="11"/>
      <c r="I184" s="36"/>
      <c r="J184" s="11"/>
      <c r="K184" s="36"/>
      <c r="L184" s="11"/>
      <c r="M184" s="36"/>
      <c r="N184" s="11"/>
      <c r="O184" s="36"/>
    </row>
    <row r="185" spans="1:15" x14ac:dyDescent="0.2">
      <c r="A185" s="7" t="s">
        <v>528</v>
      </c>
      <c r="C185" s="36"/>
      <c r="D185" s="12">
        <f>C185</f>
        <v>0</v>
      </c>
      <c r="E185" s="36"/>
      <c r="F185" s="12">
        <f>E185</f>
        <v>0</v>
      </c>
      <c r="G185" s="36"/>
      <c r="H185" s="12">
        <f>G185</f>
        <v>0</v>
      </c>
      <c r="I185" s="36"/>
      <c r="J185" s="12">
        <f>I185</f>
        <v>0</v>
      </c>
      <c r="K185" s="36"/>
      <c r="L185" s="12">
        <f>K185</f>
        <v>0</v>
      </c>
      <c r="M185" s="36"/>
      <c r="N185" s="12">
        <f>M185</f>
        <v>0</v>
      </c>
      <c r="O185" s="36"/>
    </row>
    <row r="186" spans="1:15" x14ac:dyDescent="0.2">
      <c r="A186" s="7" t="s">
        <v>267</v>
      </c>
      <c r="C186" s="33"/>
      <c r="D186" s="5">
        <f>SUM(C187:C189)/(COUNTIF(C187:C189,"&gt;0")+0.00000001)</f>
        <v>0</v>
      </c>
      <c r="E186" s="33"/>
      <c r="F186" s="5">
        <f>SUM(E187:E189)/(COUNTIF(E187:E189,"&gt;0")+0.00000001)</f>
        <v>0</v>
      </c>
      <c r="G186" s="33"/>
      <c r="H186" s="5">
        <f>SUM(G187:G189)/(COUNTIF(G187:G189,"&gt;0")+0.00000001)</f>
        <v>0</v>
      </c>
      <c r="I186" s="33"/>
      <c r="J186" s="5">
        <f>SUM(I187:I189)/(COUNTIF(I187:I189,"&gt;0")+0.00000001)</f>
        <v>0</v>
      </c>
      <c r="K186" s="33"/>
      <c r="L186" s="5">
        <f>SUM(K187:K189)/(COUNTIF(K187:K189,"&gt;0")+0.00000001)</f>
        <v>0</v>
      </c>
      <c r="M186" s="33"/>
      <c r="N186" s="5">
        <f>SUM(M187:M189)/(COUNTIF(M187:M189,"&gt;0")+0.00000001)</f>
        <v>0</v>
      </c>
      <c r="O186" s="36"/>
    </row>
    <row r="187" spans="1:15" x14ac:dyDescent="0.2">
      <c r="B187" s="57" t="s">
        <v>529</v>
      </c>
      <c r="C187" s="36"/>
      <c r="D187" s="11"/>
      <c r="E187" s="36"/>
      <c r="F187" s="11"/>
      <c r="G187" s="36"/>
      <c r="H187" s="11"/>
      <c r="I187" s="36"/>
      <c r="J187" s="11"/>
      <c r="K187" s="36"/>
      <c r="L187" s="11"/>
      <c r="M187" s="36"/>
      <c r="N187" s="11"/>
      <c r="O187" s="36"/>
    </row>
    <row r="188" spans="1:15" x14ac:dyDescent="0.2">
      <c r="B188" s="57" t="s">
        <v>530</v>
      </c>
      <c r="C188" s="36"/>
      <c r="D188" s="11"/>
      <c r="E188" s="36"/>
      <c r="F188" s="11"/>
      <c r="G188" s="36"/>
      <c r="H188" s="11"/>
      <c r="I188" s="36"/>
      <c r="J188" s="11"/>
      <c r="K188" s="36"/>
      <c r="L188" s="11"/>
      <c r="M188" s="36"/>
      <c r="N188" s="11"/>
      <c r="O188" s="36"/>
    </row>
    <row r="189" spans="1:15" x14ac:dyDescent="0.2">
      <c r="B189" s="57" t="s">
        <v>531</v>
      </c>
      <c r="C189" s="36"/>
      <c r="D189" s="11"/>
      <c r="E189" s="36"/>
      <c r="F189" s="11"/>
      <c r="G189" s="36"/>
      <c r="H189" s="11"/>
      <c r="I189" s="36"/>
      <c r="J189" s="11"/>
      <c r="K189" s="36"/>
      <c r="L189" s="11"/>
      <c r="M189" s="36"/>
      <c r="N189" s="11"/>
      <c r="O189" s="36"/>
    </row>
    <row r="190" spans="1:15" x14ac:dyDescent="0.2">
      <c r="A190" s="7" t="s">
        <v>268</v>
      </c>
      <c r="C190" s="33"/>
      <c r="D190" s="5">
        <f>SUM(C191:C193)/(COUNTIF(C191:C193,"&gt;0")+0.00000001)</f>
        <v>0</v>
      </c>
      <c r="E190" s="33"/>
      <c r="F190" s="5">
        <f>SUM(E191:E193)/(COUNTIF(E191:E193,"&gt;0")+0.00000001)</f>
        <v>0</v>
      </c>
      <c r="G190" s="33"/>
      <c r="H190" s="5">
        <f>SUM(G191:G193)/(COUNTIF(G191:G193,"&gt;0")+0.00000001)</f>
        <v>0</v>
      </c>
      <c r="I190" s="33"/>
      <c r="J190" s="5">
        <f>SUM(I191:I193)/(COUNTIF(I191:I193,"&gt;0")+0.00000001)</f>
        <v>0</v>
      </c>
      <c r="K190" s="33"/>
      <c r="L190" s="5">
        <f>SUM(K191:K193)/(COUNTIF(K191:K193,"&gt;0")+0.00000001)</f>
        <v>0</v>
      </c>
      <c r="M190" s="33"/>
      <c r="N190" s="5">
        <f>SUM(M191:M193)/(COUNTIF(M191:M193,"&gt;0")+0.00000001)</f>
        <v>0</v>
      </c>
      <c r="O190" s="36"/>
    </row>
    <row r="191" spans="1:15" x14ac:dyDescent="0.2">
      <c r="B191" s="57" t="s">
        <v>415</v>
      </c>
      <c r="C191" s="36"/>
      <c r="D191" s="11"/>
      <c r="E191" s="36"/>
      <c r="F191" s="11"/>
      <c r="G191" s="36"/>
      <c r="H191" s="11"/>
      <c r="I191" s="36"/>
      <c r="J191" s="11"/>
      <c r="K191" s="36"/>
      <c r="L191" s="11"/>
      <c r="M191" s="36"/>
      <c r="N191" s="11"/>
      <c r="O191" s="36"/>
    </row>
    <row r="192" spans="1:15" ht="25.5" x14ac:dyDescent="0.2">
      <c r="B192" s="57" t="s">
        <v>269</v>
      </c>
      <c r="C192" s="36"/>
      <c r="D192" s="21"/>
      <c r="E192" s="36"/>
      <c r="F192" s="21"/>
      <c r="G192" s="36"/>
      <c r="H192" s="21"/>
      <c r="I192" s="36"/>
      <c r="J192" s="21"/>
      <c r="K192" s="36"/>
      <c r="L192" s="21"/>
      <c r="M192" s="36"/>
      <c r="N192" s="21"/>
      <c r="O192" s="36"/>
    </row>
    <row r="193" spans="1:15" x14ac:dyDescent="0.2">
      <c r="B193" s="57" t="s">
        <v>270</v>
      </c>
      <c r="C193" s="36"/>
      <c r="D193" s="11"/>
      <c r="E193" s="36"/>
      <c r="F193" s="11"/>
      <c r="G193" s="36"/>
      <c r="H193" s="11"/>
      <c r="I193" s="36"/>
      <c r="J193" s="11"/>
      <c r="K193" s="36"/>
      <c r="L193" s="11"/>
      <c r="M193" s="36"/>
      <c r="N193" s="11"/>
      <c r="O193" s="36"/>
    </row>
    <row r="194" spans="1:15" x14ac:dyDescent="0.2">
      <c r="A194" s="20" t="s">
        <v>400</v>
      </c>
      <c r="B194" s="60"/>
      <c r="C194" s="42"/>
      <c r="D194" s="5">
        <f>SUM(C195:C208)/(COUNTIF(C195:C208,"&gt;0")+0.00000001)</f>
        <v>0</v>
      </c>
      <c r="E194" s="42"/>
      <c r="F194" s="5">
        <f>SUM(E195:E208)/(COUNTIF(E195:E208,"&gt;0")+0.00000001)</f>
        <v>0</v>
      </c>
      <c r="G194" s="42"/>
      <c r="H194" s="5">
        <f>SUM(G195:G208)/(COUNTIF(G195:G208,"&gt;0")+0.00000001)</f>
        <v>0</v>
      </c>
      <c r="I194" s="42"/>
      <c r="J194" s="5">
        <f>SUM(I195:I208)/(COUNTIF(I195:I208,"&gt;0")+0.00000001)</f>
        <v>0</v>
      </c>
      <c r="K194" s="42"/>
      <c r="L194" s="5">
        <f>SUM(K195:K208)/(COUNTIF(K195:K208,"&gt;0")+0.00000001)</f>
        <v>0</v>
      </c>
      <c r="M194" s="42"/>
      <c r="N194" s="5">
        <f>SUM(M195:M208)/(COUNTIF(M195:M208,"&gt;0")+0.00000001)</f>
        <v>0</v>
      </c>
      <c r="O194" s="36"/>
    </row>
    <row r="195" spans="1:15" x14ac:dyDescent="0.2">
      <c r="A195" s="20"/>
      <c r="B195" s="57" t="s">
        <v>401</v>
      </c>
      <c r="C195" s="43"/>
      <c r="D195" s="23"/>
      <c r="E195" s="43"/>
      <c r="F195" s="23"/>
      <c r="G195" s="43"/>
      <c r="H195" s="23"/>
      <c r="I195" s="43"/>
      <c r="J195" s="23"/>
      <c r="K195" s="43"/>
      <c r="L195" s="23"/>
      <c r="M195" s="43"/>
      <c r="N195" s="23"/>
      <c r="O195" s="36"/>
    </row>
    <row r="196" spans="1:15" x14ac:dyDescent="0.2">
      <c r="A196" s="20"/>
      <c r="B196" s="57" t="s">
        <v>402</v>
      </c>
      <c r="C196" s="43"/>
      <c r="D196" s="23"/>
      <c r="E196" s="43"/>
      <c r="F196" s="23"/>
      <c r="G196" s="43"/>
      <c r="H196" s="23"/>
      <c r="I196" s="43"/>
      <c r="J196" s="23"/>
      <c r="K196" s="43"/>
      <c r="L196" s="23"/>
      <c r="M196" s="43"/>
      <c r="N196" s="23"/>
      <c r="O196" s="36"/>
    </row>
    <row r="197" spans="1:15" ht="25.5" x14ac:dyDescent="0.2">
      <c r="A197" s="20"/>
      <c r="B197" s="60" t="s">
        <v>532</v>
      </c>
      <c r="C197" s="43"/>
      <c r="D197" s="23"/>
      <c r="E197" s="43"/>
      <c r="F197" s="23"/>
      <c r="G197" s="43"/>
      <c r="H197" s="23"/>
      <c r="I197" s="43"/>
      <c r="J197" s="23"/>
      <c r="K197" s="43"/>
      <c r="L197" s="23"/>
      <c r="M197" s="43"/>
      <c r="N197" s="23"/>
      <c r="O197" s="36"/>
    </row>
    <row r="198" spans="1:15" ht="38.25" x14ac:dyDescent="0.2">
      <c r="A198" s="20"/>
      <c r="B198" s="60" t="s">
        <v>533</v>
      </c>
      <c r="C198" s="43"/>
      <c r="D198" s="23"/>
      <c r="E198" s="43"/>
      <c r="F198" s="23"/>
      <c r="G198" s="43"/>
      <c r="H198" s="23"/>
      <c r="I198" s="43"/>
      <c r="J198" s="23"/>
      <c r="K198" s="43"/>
      <c r="L198" s="23"/>
      <c r="M198" s="43"/>
      <c r="N198" s="23"/>
      <c r="O198" s="36"/>
    </row>
    <row r="199" spans="1:15" ht="38.25" x14ac:dyDescent="0.2">
      <c r="A199" s="20"/>
      <c r="B199" s="60" t="s">
        <v>534</v>
      </c>
      <c r="C199" s="43"/>
      <c r="D199" s="23"/>
      <c r="E199" s="43"/>
      <c r="F199" s="23"/>
      <c r="G199" s="43"/>
      <c r="H199" s="23"/>
      <c r="I199" s="43"/>
      <c r="J199" s="23"/>
      <c r="K199" s="43"/>
      <c r="L199" s="23"/>
      <c r="M199" s="43"/>
      <c r="N199" s="23"/>
      <c r="O199" s="36"/>
    </row>
    <row r="200" spans="1:15" ht="25.5" x14ac:dyDescent="0.2">
      <c r="A200" s="20"/>
      <c r="B200" s="60" t="s">
        <v>750</v>
      </c>
      <c r="C200" s="44"/>
      <c r="D200" s="23"/>
      <c r="E200" s="44"/>
      <c r="F200" s="23"/>
      <c r="G200" s="44"/>
      <c r="H200" s="23"/>
      <c r="I200" s="44"/>
      <c r="J200" s="23"/>
      <c r="K200" s="44"/>
      <c r="L200" s="23"/>
      <c r="M200" s="44"/>
      <c r="N200" s="23"/>
    </row>
    <row r="201" spans="1:15" ht="25.5" x14ac:dyDescent="0.2">
      <c r="A201" s="20"/>
      <c r="B201" s="60" t="s">
        <v>535</v>
      </c>
      <c r="C201" s="44"/>
      <c r="D201" s="23"/>
      <c r="E201" s="44"/>
      <c r="F201" s="23"/>
      <c r="G201" s="44"/>
      <c r="H201" s="23"/>
      <c r="I201" s="44"/>
      <c r="J201" s="23"/>
      <c r="K201" s="44"/>
      <c r="L201" s="23"/>
      <c r="M201" s="44"/>
      <c r="N201" s="23"/>
      <c r="O201" s="36"/>
    </row>
    <row r="202" spans="1:15" ht="25.5" x14ac:dyDescent="0.2">
      <c r="A202" s="20"/>
      <c r="B202" s="60" t="s">
        <v>536</v>
      </c>
      <c r="C202" s="44"/>
      <c r="D202" s="23"/>
      <c r="E202" s="44"/>
      <c r="F202" s="23"/>
      <c r="G202" s="44"/>
      <c r="H202" s="23"/>
      <c r="I202" s="44"/>
      <c r="J202" s="23"/>
      <c r="K202" s="44"/>
      <c r="L202" s="23"/>
      <c r="M202" s="44"/>
      <c r="N202" s="23"/>
      <c r="O202" s="36"/>
    </row>
    <row r="203" spans="1:15" x14ac:dyDescent="0.2">
      <c r="A203" s="20"/>
      <c r="B203" s="57" t="s">
        <v>559</v>
      </c>
      <c r="C203" s="43"/>
      <c r="D203" s="23"/>
      <c r="E203" s="43"/>
      <c r="F203" s="23"/>
      <c r="G203" s="43"/>
      <c r="H203" s="23"/>
      <c r="I203" s="43"/>
      <c r="J203" s="23"/>
      <c r="K203" s="43"/>
      <c r="L203" s="23"/>
      <c r="M203" s="43"/>
      <c r="N203" s="23"/>
      <c r="O203" s="36"/>
    </row>
    <row r="204" spans="1:15" x14ac:dyDescent="0.2">
      <c r="A204" s="20"/>
      <c r="B204" s="57" t="s">
        <v>560</v>
      </c>
      <c r="C204" s="43"/>
      <c r="D204" s="23"/>
      <c r="E204" s="43"/>
      <c r="F204" s="23"/>
      <c r="G204" s="43"/>
      <c r="H204" s="23"/>
      <c r="I204" s="43"/>
      <c r="J204" s="23"/>
      <c r="K204" s="43"/>
      <c r="L204" s="23"/>
      <c r="M204" s="43"/>
      <c r="N204" s="23"/>
      <c r="O204" s="36"/>
    </row>
    <row r="205" spans="1:15" x14ac:dyDescent="0.2">
      <c r="A205" s="20"/>
      <c r="B205" s="57" t="s">
        <v>561</v>
      </c>
      <c r="C205" s="43"/>
      <c r="D205" s="23"/>
      <c r="E205" s="43"/>
      <c r="F205" s="23"/>
      <c r="G205" s="43"/>
      <c r="H205" s="23"/>
      <c r="I205" s="43"/>
      <c r="J205" s="23"/>
      <c r="K205" s="43"/>
      <c r="L205" s="23"/>
      <c r="M205" s="43"/>
      <c r="N205" s="23"/>
      <c r="O205" s="36"/>
    </row>
    <row r="206" spans="1:15" x14ac:dyDescent="0.2">
      <c r="A206" s="20"/>
      <c r="B206" s="57" t="s">
        <v>562</v>
      </c>
      <c r="C206" s="43"/>
      <c r="D206" s="23"/>
      <c r="E206" s="43"/>
      <c r="F206" s="23"/>
      <c r="G206" s="43"/>
      <c r="H206" s="23"/>
      <c r="I206" s="43"/>
      <c r="J206" s="23"/>
      <c r="K206" s="43"/>
      <c r="L206" s="23"/>
      <c r="M206" s="43"/>
      <c r="N206" s="23"/>
      <c r="O206" s="36"/>
    </row>
    <row r="207" spans="1:15" x14ac:dyDescent="0.2">
      <c r="A207" s="20"/>
      <c r="B207" s="57" t="s">
        <v>563</v>
      </c>
      <c r="C207" s="43"/>
      <c r="D207" s="23"/>
      <c r="E207" s="43"/>
      <c r="F207" s="23"/>
      <c r="G207" s="43"/>
      <c r="H207" s="23"/>
      <c r="I207" s="43"/>
      <c r="J207" s="23"/>
      <c r="K207" s="43"/>
      <c r="L207" s="23"/>
      <c r="M207" s="43"/>
      <c r="N207" s="23"/>
      <c r="O207" s="36"/>
    </row>
    <row r="208" spans="1:15" x14ac:dyDescent="0.2">
      <c r="A208" s="20"/>
      <c r="B208" s="63" t="s">
        <v>564</v>
      </c>
      <c r="C208" s="43"/>
      <c r="D208" s="23"/>
      <c r="E208" s="43"/>
      <c r="F208" s="23"/>
      <c r="G208" s="43"/>
      <c r="H208" s="23"/>
      <c r="I208" s="43"/>
      <c r="J208" s="23"/>
      <c r="K208" s="43"/>
      <c r="L208" s="23"/>
      <c r="M208" s="43"/>
      <c r="N208" s="23"/>
      <c r="O208" s="36"/>
    </row>
    <row r="209" spans="1:15" x14ac:dyDescent="0.2">
      <c r="A209" s="20" t="s">
        <v>404</v>
      </c>
      <c r="B209" s="60"/>
      <c r="C209" s="42"/>
      <c r="D209" s="5">
        <f>SUM(C210:C227)/(COUNTIF(C210:C227,"&gt;0")+0.00000001)</f>
        <v>0</v>
      </c>
      <c r="E209" s="42"/>
      <c r="F209" s="5">
        <f>SUM(E210:E227)/(COUNTIF(E210:E227,"&gt;0")+0.00000001)</f>
        <v>0</v>
      </c>
      <c r="G209" s="42"/>
      <c r="H209" s="5">
        <f>SUM(G210:G227)/(COUNTIF(G210:G227,"&gt;0")+0.00000001)</f>
        <v>0</v>
      </c>
      <c r="I209" s="42"/>
      <c r="J209" s="5">
        <f>SUM(I210:I227)/(COUNTIF(I210:I227,"&gt;0")+0.00000001)</f>
        <v>0</v>
      </c>
      <c r="K209" s="42"/>
      <c r="L209" s="5">
        <f>SUM(K210:K227)/(COUNTIF(K210:K227,"&gt;0")+0.00000001)</f>
        <v>0</v>
      </c>
      <c r="M209" s="42"/>
      <c r="N209" s="5">
        <f>SUM(M210:M227)/(COUNTIF(M210:M227,"&gt;0")+0.00000001)</f>
        <v>0</v>
      </c>
      <c r="O209" s="36"/>
    </row>
    <row r="210" spans="1:15" x14ac:dyDescent="0.2">
      <c r="A210" s="20"/>
      <c r="B210" s="60" t="s">
        <v>537</v>
      </c>
      <c r="C210" s="43"/>
      <c r="D210" s="23"/>
      <c r="E210" s="43"/>
      <c r="F210" s="23"/>
      <c r="G210" s="43"/>
      <c r="H210" s="23"/>
      <c r="I210" s="43"/>
      <c r="J210" s="23"/>
      <c r="K210" s="43"/>
      <c r="L210" s="23"/>
      <c r="M210" s="43"/>
      <c r="N210" s="23"/>
      <c r="O210" s="36"/>
    </row>
    <row r="211" spans="1:15" ht="25.5" x14ac:dyDescent="0.2">
      <c r="A211" s="20"/>
      <c r="B211" s="57" t="s">
        <v>538</v>
      </c>
      <c r="C211" s="43"/>
      <c r="D211" s="23"/>
      <c r="E211" s="43"/>
      <c r="F211" s="23"/>
      <c r="G211" s="43"/>
      <c r="H211" s="23"/>
      <c r="I211" s="43"/>
      <c r="J211" s="23"/>
      <c r="K211" s="43"/>
      <c r="L211" s="23"/>
      <c r="M211" s="43"/>
      <c r="N211" s="23"/>
      <c r="O211" s="36"/>
    </row>
    <row r="212" spans="1:15" ht="25.5" x14ac:dyDescent="0.2">
      <c r="A212" s="20"/>
      <c r="B212" s="57" t="s">
        <v>539</v>
      </c>
      <c r="C212" s="43"/>
      <c r="D212" s="23"/>
      <c r="E212" s="43"/>
      <c r="F212" s="23"/>
      <c r="G212" s="43"/>
      <c r="H212" s="23"/>
      <c r="I212" s="43"/>
      <c r="J212" s="23"/>
      <c r="K212" s="43"/>
      <c r="L212" s="23"/>
      <c r="M212" s="43"/>
      <c r="N212" s="23"/>
      <c r="O212" s="36"/>
    </row>
    <row r="213" spans="1:15" x14ac:dyDescent="0.2">
      <c r="A213" s="20"/>
      <c r="B213" s="57" t="s">
        <v>540</v>
      </c>
      <c r="C213" s="43"/>
      <c r="D213" s="23"/>
      <c r="E213" s="43"/>
      <c r="F213" s="23"/>
      <c r="G213" s="43"/>
      <c r="H213" s="23"/>
      <c r="I213" s="43"/>
      <c r="J213" s="23"/>
      <c r="K213" s="43"/>
      <c r="L213" s="23"/>
      <c r="M213" s="43"/>
      <c r="N213" s="23"/>
      <c r="O213" s="36"/>
    </row>
    <row r="214" spans="1:15" ht="25.5" x14ac:dyDescent="0.2">
      <c r="A214" s="59" t="s">
        <v>555</v>
      </c>
      <c r="B214" s="57" t="s">
        <v>541</v>
      </c>
      <c r="C214" s="43"/>
      <c r="D214" s="23"/>
      <c r="E214" s="43"/>
      <c r="F214" s="23"/>
      <c r="G214" s="43"/>
      <c r="H214" s="23"/>
      <c r="I214" s="43"/>
      <c r="J214" s="23"/>
      <c r="K214" s="43"/>
      <c r="L214" s="23"/>
      <c r="M214" s="43"/>
      <c r="N214" s="23"/>
      <c r="O214" s="36"/>
    </row>
    <row r="215" spans="1:15" ht="25.5" x14ac:dyDescent="0.2">
      <c r="A215" s="20"/>
      <c r="B215" s="57" t="s">
        <v>542</v>
      </c>
      <c r="C215" s="43"/>
      <c r="D215" s="23"/>
      <c r="E215" s="43"/>
      <c r="F215" s="23"/>
      <c r="G215" s="43"/>
      <c r="H215" s="23"/>
      <c r="I215" s="43"/>
      <c r="J215" s="23"/>
      <c r="K215" s="43"/>
      <c r="L215" s="23"/>
      <c r="M215" s="43"/>
      <c r="N215" s="23"/>
      <c r="O215" s="36"/>
    </row>
    <row r="216" spans="1:15" ht="25.5" x14ac:dyDescent="0.2">
      <c r="A216" s="20"/>
      <c r="B216" s="57" t="s">
        <v>543</v>
      </c>
      <c r="C216" s="43"/>
      <c r="D216" s="23"/>
      <c r="E216" s="43"/>
      <c r="F216" s="23"/>
      <c r="G216" s="43"/>
      <c r="H216" s="23"/>
      <c r="I216" s="43"/>
      <c r="J216" s="23"/>
      <c r="K216" s="43"/>
      <c r="L216" s="23"/>
      <c r="M216" s="43"/>
      <c r="N216" s="23"/>
      <c r="O216" s="36"/>
    </row>
    <row r="217" spans="1:15" ht="25.5" x14ac:dyDescent="0.2">
      <c r="A217" s="20"/>
      <c r="B217" s="57" t="s">
        <v>544</v>
      </c>
      <c r="C217" s="43"/>
      <c r="D217" s="23"/>
      <c r="E217" s="43"/>
      <c r="F217" s="23"/>
      <c r="G217" s="43"/>
      <c r="H217" s="23"/>
      <c r="I217" s="43"/>
      <c r="J217" s="23"/>
      <c r="K217" s="43"/>
      <c r="L217" s="23"/>
      <c r="M217" s="43"/>
      <c r="N217" s="23"/>
      <c r="O217" s="36"/>
    </row>
    <row r="218" spans="1:15" ht="38.25" x14ac:dyDescent="0.2">
      <c r="A218" s="20"/>
      <c r="B218" s="57" t="s">
        <v>545</v>
      </c>
      <c r="C218" s="43"/>
      <c r="D218" s="23"/>
      <c r="E218" s="43"/>
      <c r="F218" s="23"/>
      <c r="G218" s="43"/>
      <c r="H218" s="23"/>
      <c r="I218" s="43"/>
      <c r="J218" s="23"/>
      <c r="K218" s="43"/>
      <c r="L218" s="23"/>
      <c r="M218" s="43"/>
      <c r="N218" s="23"/>
      <c r="O218" s="36"/>
    </row>
    <row r="219" spans="1:15" ht="38.25" x14ac:dyDescent="0.2">
      <c r="A219" s="56" t="s">
        <v>556</v>
      </c>
      <c r="B219" s="57" t="s">
        <v>546</v>
      </c>
      <c r="C219" s="43"/>
      <c r="D219" s="23"/>
      <c r="E219" s="43"/>
      <c r="F219" s="23"/>
      <c r="G219" s="43"/>
      <c r="H219" s="23"/>
      <c r="I219" s="43"/>
      <c r="J219" s="23"/>
      <c r="K219" s="43"/>
      <c r="L219" s="23"/>
      <c r="M219" s="43"/>
      <c r="N219" s="23"/>
    </row>
    <row r="220" spans="1:15" ht="27" customHeight="1" x14ac:dyDescent="0.2">
      <c r="A220" s="59"/>
      <c r="B220" s="57" t="s">
        <v>547</v>
      </c>
      <c r="C220" s="43"/>
      <c r="D220" s="23"/>
      <c r="E220" s="43"/>
      <c r="F220" s="23"/>
      <c r="G220" s="43"/>
      <c r="H220" s="23"/>
      <c r="I220" s="43"/>
      <c r="J220" s="23"/>
      <c r="K220" s="43"/>
      <c r="L220" s="23"/>
      <c r="M220" s="43"/>
      <c r="N220" s="23"/>
      <c r="O220" s="36"/>
    </row>
    <row r="221" spans="1:15" ht="25.5" x14ac:dyDescent="0.2">
      <c r="A221" s="62" t="s">
        <v>557</v>
      </c>
      <c r="B221" s="57" t="s">
        <v>548</v>
      </c>
      <c r="C221" s="43"/>
      <c r="D221" s="23"/>
      <c r="E221" s="43"/>
      <c r="F221" s="23"/>
      <c r="G221" s="43"/>
      <c r="H221" s="23"/>
      <c r="I221" s="43"/>
      <c r="J221" s="23"/>
      <c r="K221" s="43"/>
      <c r="L221" s="23"/>
      <c r="M221" s="43"/>
      <c r="N221" s="23"/>
      <c r="O221" s="36"/>
    </row>
    <row r="222" spans="1:15" ht="38.25" x14ac:dyDescent="0.2">
      <c r="A222" s="59"/>
      <c r="B222" s="57" t="s">
        <v>549</v>
      </c>
      <c r="C222" s="43"/>
      <c r="D222" s="23"/>
      <c r="E222" s="43"/>
      <c r="F222" s="23"/>
      <c r="G222" s="43"/>
      <c r="H222" s="23"/>
      <c r="I222" s="43"/>
      <c r="J222" s="23"/>
      <c r="K222" s="43"/>
      <c r="L222" s="23"/>
      <c r="M222" s="43"/>
      <c r="N222" s="23"/>
      <c r="O222" s="36"/>
    </row>
    <row r="223" spans="1:15" ht="38.25" x14ac:dyDescent="0.2">
      <c r="A223" s="59"/>
      <c r="B223" s="57" t="s">
        <v>550</v>
      </c>
      <c r="C223" s="43"/>
      <c r="D223" s="23"/>
      <c r="E223" s="43"/>
      <c r="F223" s="23"/>
      <c r="G223" s="43"/>
      <c r="H223" s="23"/>
      <c r="I223" s="43"/>
      <c r="J223" s="23"/>
      <c r="K223" s="43"/>
      <c r="L223" s="23"/>
      <c r="M223" s="43"/>
      <c r="N223" s="23"/>
      <c r="O223" s="36"/>
    </row>
    <row r="224" spans="1:15" ht="38.25" x14ac:dyDescent="0.2">
      <c r="A224" s="59"/>
      <c r="B224" s="57" t="s">
        <v>551</v>
      </c>
      <c r="C224" s="43"/>
      <c r="D224" s="23"/>
      <c r="E224" s="43"/>
      <c r="F224" s="23"/>
      <c r="G224" s="43"/>
      <c r="H224" s="23"/>
      <c r="I224" s="43"/>
      <c r="J224" s="23"/>
      <c r="K224" s="43"/>
      <c r="L224" s="23"/>
      <c r="M224" s="43"/>
      <c r="N224" s="23"/>
      <c r="O224" s="36"/>
    </row>
    <row r="225" spans="1:15" ht="27" customHeight="1" x14ac:dyDescent="0.2">
      <c r="A225" s="59" t="s">
        <v>558</v>
      </c>
      <c r="B225" s="57" t="s">
        <v>552</v>
      </c>
      <c r="C225" s="43"/>
      <c r="D225" s="23"/>
      <c r="E225" s="43"/>
      <c r="F225" s="23"/>
      <c r="G225" s="43"/>
      <c r="H225" s="23"/>
      <c r="I225" s="43"/>
      <c r="J225" s="23"/>
      <c r="K225" s="43"/>
      <c r="L225" s="23"/>
      <c r="M225" s="43"/>
      <c r="N225" s="23"/>
      <c r="O225" s="36"/>
    </row>
    <row r="226" spans="1:15" ht="27" customHeight="1" x14ac:dyDescent="0.2">
      <c r="A226" s="20"/>
      <c r="B226" s="57" t="s">
        <v>553</v>
      </c>
      <c r="C226" s="43"/>
      <c r="D226" s="23"/>
      <c r="E226" s="43"/>
      <c r="F226" s="23"/>
      <c r="G226" s="43"/>
      <c r="H226" s="23"/>
      <c r="I226" s="43"/>
      <c r="J226" s="23"/>
      <c r="K226" s="43"/>
      <c r="L226" s="23"/>
      <c r="M226" s="43"/>
      <c r="N226" s="23"/>
      <c r="O226" s="36"/>
    </row>
    <row r="227" spans="1:15" ht="25.5" x14ac:dyDescent="0.2">
      <c r="A227" s="20"/>
      <c r="B227" s="57" t="s">
        <v>554</v>
      </c>
      <c r="C227" s="43"/>
      <c r="D227" s="23"/>
      <c r="E227" s="43"/>
      <c r="F227" s="23"/>
      <c r="G227" s="43"/>
      <c r="H227" s="23"/>
      <c r="I227" s="43"/>
      <c r="J227" s="23"/>
      <c r="K227" s="43"/>
      <c r="L227" s="23"/>
      <c r="M227" s="43"/>
      <c r="N227" s="23"/>
      <c r="O227" s="36"/>
    </row>
    <row r="228" spans="1:15" x14ac:dyDescent="0.2">
      <c r="A228" s="20" t="s">
        <v>403</v>
      </c>
      <c r="B228" s="60"/>
      <c r="C228" s="42"/>
      <c r="D228" s="5">
        <f>SUM(C229:C249)/(COUNTIF(C229:C249,"&gt;0")+0.00000001)</f>
        <v>0</v>
      </c>
      <c r="E228" s="42"/>
      <c r="F228" s="5">
        <f>SUM(E229:E249)/(COUNTIF(E229:E249,"&gt;0")+0.00000001)</f>
        <v>0</v>
      </c>
      <c r="G228" s="42"/>
      <c r="H228" s="5">
        <f>SUM(G229:G249)/(COUNTIF(G229:G249,"&gt;0")+0.00000001)</f>
        <v>0</v>
      </c>
      <c r="I228" s="42"/>
      <c r="J228" s="5">
        <f>SUM(I229:I249)/(COUNTIF(I229:I249,"&gt;0")+0.00000001)</f>
        <v>0</v>
      </c>
      <c r="K228" s="42"/>
      <c r="L228" s="5">
        <f>SUM(K229:K249)/(COUNTIF(K229:K249,"&gt;0")+0.00000001)</f>
        <v>0</v>
      </c>
      <c r="M228" s="42"/>
      <c r="N228" s="5">
        <f>SUM(M229:M249)/(COUNTIF(M229:M249,"&gt;0")+0.00000001)</f>
        <v>0</v>
      </c>
      <c r="O228" s="36"/>
    </row>
    <row r="229" spans="1:15" x14ac:dyDescent="0.2">
      <c r="A229" s="20"/>
      <c r="B229" s="60" t="s">
        <v>565</v>
      </c>
      <c r="C229" s="43"/>
      <c r="D229" s="23"/>
      <c r="E229" s="43"/>
      <c r="F229" s="23"/>
      <c r="G229" s="43"/>
      <c r="H229" s="23"/>
      <c r="I229" s="43"/>
      <c r="J229" s="23"/>
      <c r="K229" s="43"/>
      <c r="L229" s="23"/>
      <c r="M229" s="43"/>
      <c r="N229" s="23"/>
      <c r="O229" s="36"/>
    </row>
    <row r="230" spans="1:15" ht="25.5" x14ac:dyDescent="0.2">
      <c r="A230" s="20"/>
      <c r="B230" s="57" t="s">
        <v>584</v>
      </c>
      <c r="C230" s="43"/>
      <c r="D230" s="23"/>
      <c r="E230" s="43"/>
      <c r="F230" s="23"/>
      <c r="G230" s="43"/>
      <c r="H230" s="23"/>
      <c r="I230" s="43"/>
      <c r="J230" s="23"/>
      <c r="K230" s="43"/>
      <c r="L230" s="23"/>
      <c r="M230" s="43"/>
      <c r="N230" s="23"/>
      <c r="O230" s="36"/>
    </row>
    <row r="231" spans="1:15" ht="25.5" x14ac:dyDescent="0.2">
      <c r="A231" s="20"/>
      <c r="B231" s="57" t="s">
        <v>585</v>
      </c>
      <c r="C231" s="43"/>
      <c r="D231" s="23"/>
      <c r="E231" s="43"/>
      <c r="F231" s="23"/>
      <c r="G231" s="43"/>
      <c r="H231" s="23"/>
      <c r="I231" s="43"/>
      <c r="J231" s="23"/>
      <c r="K231" s="43"/>
      <c r="L231" s="23"/>
      <c r="M231" s="43"/>
      <c r="N231" s="23"/>
      <c r="O231" s="36"/>
    </row>
    <row r="232" spans="1:15" x14ac:dyDescent="0.2">
      <c r="A232" s="20"/>
      <c r="B232" s="57" t="s">
        <v>586</v>
      </c>
      <c r="C232" s="43"/>
      <c r="D232" s="23"/>
      <c r="E232" s="43"/>
      <c r="F232" s="23"/>
      <c r="G232" s="43"/>
      <c r="H232" s="23"/>
      <c r="I232" s="43"/>
      <c r="J232" s="23"/>
      <c r="K232" s="43"/>
      <c r="L232" s="23"/>
      <c r="M232" s="43"/>
      <c r="N232" s="23"/>
      <c r="O232" s="36"/>
    </row>
    <row r="233" spans="1:15" ht="25.5" x14ac:dyDescent="0.2">
      <c r="A233" s="59" t="s">
        <v>555</v>
      </c>
      <c r="B233" s="57" t="s">
        <v>568</v>
      </c>
      <c r="C233" s="43"/>
      <c r="D233" s="23"/>
      <c r="E233" s="43"/>
      <c r="F233" s="23"/>
      <c r="G233" s="43"/>
      <c r="H233" s="23"/>
      <c r="I233" s="43"/>
      <c r="J233" s="23"/>
      <c r="K233" s="43"/>
      <c r="L233" s="23"/>
      <c r="M233" s="43"/>
      <c r="N233" s="23"/>
      <c r="O233" s="36"/>
    </row>
    <row r="234" spans="1:15" ht="25.5" x14ac:dyDescent="0.2">
      <c r="A234" s="20"/>
      <c r="B234" s="57" t="s">
        <v>569</v>
      </c>
      <c r="C234" s="43"/>
      <c r="D234" s="23"/>
      <c r="E234" s="43"/>
      <c r="F234" s="23"/>
      <c r="G234" s="43"/>
      <c r="H234" s="23"/>
      <c r="I234" s="43"/>
      <c r="J234" s="23"/>
      <c r="K234" s="43"/>
      <c r="L234" s="23"/>
      <c r="M234" s="43"/>
      <c r="N234" s="23"/>
      <c r="O234" s="36"/>
    </row>
    <row r="235" spans="1:15" ht="27" customHeight="1" x14ac:dyDescent="0.2">
      <c r="A235" s="20"/>
      <c r="B235" s="57" t="s">
        <v>566</v>
      </c>
      <c r="C235" s="43"/>
      <c r="D235" s="23"/>
      <c r="E235" s="43"/>
      <c r="F235" s="23"/>
      <c r="G235" s="43"/>
      <c r="H235" s="23"/>
      <c r="I235" s="43"/>
      <c r="J235" s="23"/>
      <c r="K235" s="43"/>
      <c r="L235" s="23"/>
      <c r="M235" s="43"/>
      <c r="N235" s="23"/>
      <c r="O235" s="36"/>
    </row>
    <row r="236" spans="1:15" ht="25.5" x14ac:dyDescent="0.2">
      <c r="A236" s="20"/>
      <c r="B236" s="57" t="s">
        <v>567</v>
      </c>
      <c r="C236" s="43"/>
      <c r="D236" s="23"/>
      <c r="E236" s="43"/>
      <c r="F236" s="23"/>
      <c r="G236" s="43"/>
      <c r="H236" s="23"/>
      <c r="I236" s="43"/>
      <c r="J236" s="23"/>
      <c r="K236" s="43"/>
      <c r="L236" s="23"/>
      <c r="M236" s="43"/>
      <c r="N236" s="23"/>
      <c r="O236" s="36"/>
    </row>
    <row r="237" spans="1:15" ht="38.25" x14ac:dyDescent="0.2">
      <c r="A237" s="20"/>
      <c r="B237" s="57" t="s">
        <v>570</v>
      </c>
      <c r="C237" s="43"/>
      <c r="D237" s="23"/>
      <c r="E237" s="43"/>
      <c r="F237" s="23"/>
      <c r="G237" s="43"/>
      <c r="H237" s="23"/>
      <c r="I237" s="43"/>
      <c r="J237" s="23"/>
      <c r="K237" s="43"/>
      <c r="L237" s="23"/>
      <c r="M237" s="43"/>
      <c r="N237" s="23"/>
      <c r="O237" s="36"/>
    </row>
    <row r="238" spans="1:15" ht="38.25" x14ac:dyDescent="0.2">
      <c r="A238" s="64" t="s">
        <v>573</v>
      </c>
      <c r="B238" s="57" t="s">
        <v>571</v>
      </c>
      <c r="C238" s="43"/>
      <c r="D238" s="23"/>
      <c r="E238" s="43"/>
      <c r="F238" s="23"/>
      <c r="G238" s="43"/>
      <c r="H238" s="23"/>
      <c r="I238" s="43"/>
      <c r="J238" s="23"/>
      <c r="K238" s="43"/>
      <c r="L238" s="23"/>
      <c r="M238" s="43"/>
      <c r="N238" s="23"/>
      <c r="O238" s="36"/>
    </row>
    <row r="239" spans="1:15" ht="38.25" x14ac:dyDescent="0.2">
      <c r="B239" s="57" t="s">
        <v>572</v>
      </c>
      <c r="C239" s="43"/>
      <c r="D239" s="23"/>
      <c r="E239" s="43"/>
      <c r="F239" s="23"/>
      <c r="G239" s="43"/>
      <c r="H239" s="23"/>
      <c r="I239" s="43"/>
      <c r="J239" s="23"/>
      <c r="K239" s="43"/>
      <c r="L239" s="23"/>
      <c r="M239" s="43"/>
      <c r="N239" s="23"/>
      <c r="O239" s="36"/>
    </row>
    <row r="240" spans="1:15" ht="38.25" x14ac:dyDescent="0.2">
      <c r="B240" s="57" t="s">
        <v>574</v>
      </c>
      <c r="C240" s="43"/>
      <c r="D240" s="23"/>
      <c r="E240" s="43"/>
      <c r="F240" s="23"/>
      <c r="G240" s="43"/>
      <c r="H240" s="23"/>
      <c r="I240" s="43"/>
      <c r="J240" s="23"/>
      <c r="K240" s="43"/>
      <c r="L240" s="23"/>
      <c r="M240" s="43"/>
      <c r="N240" s="23"/>
      <c r="O240" s="36"/>
    </row>
    <row r="241" spans="1:15" ht="38.25" x14ac:dyDescent="0.2">
      <c r="B241" s="57" t="s">
        <v>575</v>
      </c>
      <c r="C241" s="43"/>
      <c r="D241" s="23"/>
      <c r="E241" s="43"/>
      <c r="F241" s="23"/>
      <c r="G241" s="43"/>
      <c r="H241" s="23"/>
      <c r="I241" s="43"/>
      <c r="J241" s="23"/>
      <c r="K241" s="43"/>
      <c r="L241" s="23"/>
      <c r="M241" s="43"/>
      <c r="N241" s="23"/>
      <c r="O241" s="36"/>
    </row>
    <row r="242" spans="1:15" ht="38.25" x14ac:dyDescent="0.2">
      <c r="B242" s="57" t="s">
        <v>576</v>
      </c>
      <c r="C242" s="43"/>
      <c r="D242" s="23"/>
      <c r="E242" s="43"/>
      <c r="F242" s="23"/>
      <c r="G242" s="43"/>
      <c r="H242" s="23"/>
      <c r="I242" s="43"/>
      <c r="J242" s="23"/>
      <c r="K242" s="43"/>
      <c r="L242" s="23"/>
      <c r="M242" s="43"/>
      <c r="N242" s="23"/>
      <c r="O242" s="36"/>
    </row>
    <row r="243" spans="1:15" ht="38.25" x14ac:dyDescent="0.2">
      <c r="B243" s="57" t="s">
        <v>577</v>
      </c>
      <c r="C243" s="43"/>
      <c r="D243" s="23"/>
      <c r="E243" s="43"/>
      <c r="F243" s="23"/>
      <c r="G243" s="43"/>
      <c r="H243" s="23"/>
      <c r="I243" s="43"/>
      <c r="J243" s="23"/>
      <c r="K243" s="43"/>
      <c r="L243" s="23"/>
      <c r="M243" s="43"/>
      <c r="N243" s="23"/>
      <c r="O243" s="36"/>
    </row>
    <row r="244" spans="1:15" ht="51" x14ac:dyDescent="0.2">
      <c r="A244" s="56" t="s">
        <v>558</v>
      </c>
      <c r="B244" s="57" t="s">
        <v>578</v>
      </c>
      <c r="C244" s="43"/>
      <c r="D244" s="23"/>
      <c r="E244" s="43"/>
      <c r="F244" s="23"/>
      <c r="G244" s="43"/>
      <c r="H244" s="23"/>
      <c r="I244" s="43"/>
      <c r="J244" s="23"/>
      <c r="K244" s="43"/>
      <c r="L244" s="23"/>
      <c r="M244" s="43"/>
      <c r="N244" s="23"/>
      <c r="O244" s="36"/>
    </row>
    <row r="245" spans="1:15" ht="51" x14ac:dyDescent="0.2">
      <c r="B245" s="57" t="s">
        <v>749</v>
      </c>
      <c r="C245" s="43"/>
      <c r="D245" s="23"/>
      <c r="E245" s="43"/>
      <c r="F245" s="23"/>
      <c r="G245" s="43"/>
      <c r="H245" s="23"/>
      <c r="I245" s="43"/>
      <c r="J245" s="23"/>
      <c r="K245" s="43"/>
      <c r="L245" s="23"/>
      <c r="M245" s="43"/>
      <c r="N245" s="23"/>
      <c r="O245" s="36"/>
    </row>
    <row r="246" spans="1:15" ht="38.25" x14ac:dyDescent="0.2">
      <c r="B246" s="57" t="s">
        <v>579</v>
      </c>
      <c r="C246" s="43"/>
      <c r="D246" s="23"/>
      <c r="E246" s="43"/>
      <c r="F246" s="23"/>
      <c r="G246" s="43"/>
      <c r="H246" s="23"/>
      <c r="I246" s="43"/>
      <c r="J246" s="23"/>
      <c r="K246" s="43"/>
      <c r="L246" s="23"/>
      <c r="M246" s="43"/>
      <c r="N246" s="23"/>
      <c r="O246" s="36"/>
    </row>
    <row r="247" spans="1:15" ht="51" x14ac:dyDescent="0.2">
      <c r="B247" s="57" t="s">
        <v>580</v>
      </c>
      <c r="C247" s="43"/>
      <c r="D247" s="23"/>
      <c r="E247" s="43"/>
      <c r="F247" s="23"/>
      <c r="G247" s="43"/>
      <c r="H247" s="23"/>
      <c r="I247" s="43"/>
      <c r="J247" s="23"/>
      <c r="K247" s="43"/>
      <c r="L247" s="23"/>
      <c r="M247" s="43"/>
      <c r="N247" s="23"/>
      <c r="O247" s="36"/>
    </row>
    <row r="248" spans="1:15" ht="51" x14ac:dyDescent="0.2">
      <c r="B248" s="57" t="s">
        <v>581</v>
      </c>
      <c r="C248" s="43"/>
      <c r="D248" s="23"/>
      <c r="E248" s="43"/>
      <c r="F248" s="23"/>
      <c r="G248" s="43"/>
      <c r="H248" s="23"/>
      <c r="I248" s="43"/>
      <c r="J248" s="23"/>
      <c r="K248" s="43"/>
      <c r="L248" s="23"/>
      <c r="M248" s="43"/>
      <c r="N248" s="23"/>
      <c r="O248" s="36"/>
    </row>
    <row r="249" spans="1:15" ht="38.25" x14ac:dyDescent="0.2">
      <c r="B249" s="57" t="s">
        <v>582</v>
      </c>
      <c r="C249" s="43"/>
      <c r="D249" s="23"/>
      <c r="E249" s="43"/>
      <c r="F249" s="23"/>
      <c r="G249" s="43"/>
      <c r="H249" s="23"/>
      <c r="I249" s="43"/>
      <c r="J249" s="23"/>
      <c r="K249" s="43"/>
      <c r="L249" s="23"/>
      <c r="M249" s="43"/>
      <c r="N249" s="23"/>
      <c r="O249" s="36"/>
    </row>
    <row r="250" spans="1:15" x14ac:dyDescent="0.2">
      <c r="A250" s="20" t="s">
        <v>405</v>
      </c>
      <c r="C250" s="42"/>
      <c r="D250" s="5">
        <f>SUM(C251:C274)/(COUNTIF(C251:C274,"&gt;0")+0.00000001)</f>
        <v>0</v>
      </c>
      <c r="E250" s="42"/>
      <c r="F250" s="5">
        <f>SUM(E251:E274)/(COUNTIF(E251:E274,"&gt;0")+0.00000001)</f>
        <v>0</v>
      </c>
      <c r="G250" s="42"/>
      <c r="H250" s="5">
        <f>SUM(G251:G274)/(COUNTIF(G251:G274,"&gt;0")+0.00000001)</f>
        <v>0</v>
      </c>
      <c r="I250" s="42"/>
      <c r="J250" s="5">
        <f>SUM(I251:I274)/(COUNTIF(I251:I274,"&gt;0")+0.00000001)</f>
        <v>0</v>
      </c>
      <c r="K250" s="42"/>
      <c r="L250" s="5">
        <f>SUM(K251:K274)/(COUNTIF(K251:K274,"&gt;0")+0.00000001)</f>
        <v>0</v>
      </c>
      <c r="M250" s="42"/>
      <c r="N250" s="5">
        <f>SUM(M251:M274)/(COUNTIF(M251:M274,"&gt;0")+0.00000001)</f>
        <v>0</v>
      </c>
      <c r="O250" s="36"/>
    </row>
    <row r="251" spans="1:15" x14ac:dyDescent="0.2">
      <c r="B251" s="60" t="s">
        <v>587</v>
      </c>
      <c r="C251" s="43"/>
      <c r="D251" s="23"/>
      <c r="E251" s="43"/>
      <c r="F251" s="23"/>
      <c r="G251" s="43"/>
      <c r="H251" s="23"/>
      <c r="I251" s="43"/>
      <c r="J251" s="23"/>
      <c r="K251" s="43"/>
      <c r="L251" s="23"/>
      <c r="M251" s="43"/>
      <c r="N251" s="23"/>
      <c r="O251" s="36"/>
    </row>
    <row r="252" spans="1:15" x14ac:dyDescent="0.2">
      <c r="B252" s="60" t="s">
        <v>590</v>
      </c>
      <c r="C252" s="43"/>
      <c r="D252" s="23"/>
      <c r="E252" s="43"/>
      <c r="F252" s="23"/>
      <c r="G252" s="43"/>
      <c r="H252" s="23"/>
      <c r="I252" s="43"/>
      <c r="J252" s="23"/>
      <c r="K252" s="43"/>
      <c r="L252" s="23"/>
      <c r="M252" s="43"/>
      <c r="N252" s="23"/>
      <c r="O252" s="36"/>
    </row>
    <row r="253" spans="1:15" x14ac:dyDescent="0.2">
      <c r="B253" s="60" t="s">
        <v>588</v>
      </c>
      <c r="C253" s="43"/>
      <c r="D253" s="23"/>
      <c r="E253" s="43"/>
      <c r="F253" s="23"/>
      <c r="G253" s="43"/>
      <c r="H253" s="23"/>
      <c r="I253" s="43"/>
      <c r="J253" s="23"/>
      <c r="K253" s="43"/>
      <c r="L253" s="23"/>
      <c r="M253" s="43"/>
      <c r="N253" s="23"/>
      <c r="O253" s="36"/>
    </row>
    <row r="254" spans="1:15" ht="25.5" x14ac:dyDescent="0.2">
      <c r="B254" s="60" t="s">
        <v>589</v>
      </c>
      <c r="C254" s="43"/>
      <c r="D254" s="23"/>
      <c r="E254" s="43"/>
      <c r="F254" s="23"/>
      <c r="G254" s="43"/>
      <c r="H254" s="23"/>
      <c r="I254" s="43"/>
      <c r="J254" s="23"/>
      <c r="K254" s="43"/>
      <c r="L254" s="23"/>
      <c r="M254" s="43"/>
      <c r="N254" s="23"/>
      <c r="O254" s="36"/>
    </row>
    <row r="255" spans="1:15" ht="25.5" x14ac:dyDescent="0.2">
      <c r="A255" s="56" t="s">
        <v>555</v>
      </c>
      <c r="B255" s="57" t="s">
        <v>591</v>
      </c>
      <c r="C255" s="43"/>
      <c r="D255" s="23"/>
      <c r="E255" s="43"/>
      <c r="F255" s="23"/>
      <c r="G255" s="43"/>
      <c r="H255" s="23"/>
      <c r="I255" s="43"/>
      <c r="J255" s="23"/>
      <c r="K255" s="43"/>
      <c r="L255" s="23"/>
      <c r="M255" s="43"/>
      <c r="N255" s="23"/>
      <c r="O255" s="36"/>
    </row>
    <row r="256" spans="1:15" ht="27" customHeight="1" x14ac:dyDescent="0.2">
      <c r="A256" s="20"/>
      <c r="B256" s="57" t="s">
        <v>592</v>
      </c>
      <c r="C256" s="43"/>
      <c r="D256" s="23"/>
      <c r="E256" s="43"/>
      <c r="F256" s="23"/>
      <c r="G256" s="43"/>
      <c r="H256" s="23"/>
      <c r="I256" s="43"/>
      <c r="J256" s="23"/>
      <c r="K256" s="43"/>
      <c r="L256" s="23"/>
      <c r="M256" s="43"/>
      <c r="N256" s="23"/>
      <c r="O256" s="36"/>
    </row>
    <row r="257" spans="1:15" ht="38.25" x14ac:dyDescent="0.2">
      <c r="A257" s="20"/>
      <c r="B257" s="57" t="s">
        <v>593</v>
      </c>
      <c r="C257" s="43"/>
      <c r="D257" s="23"/>
      <c r="E257" s="43"/>
      <c r="F257" s="23"/>
      <c r="G257" s="43"/>
      <c r="H257" s="23"/>
      <c r="I257" s="43"/>
      <c r="J257" s="23"/>
      <c r="K257" s="43"/>
      <c r="L257" s="23"/>
      <c r="M257" s="43"/>
      <c r="N257" s="23"/>
      <c r="O257" s="36"/>
    </row>
    <row r="258" spans="1:15" ht="27" customHeight="1" x14ac:dyDescent="0.2">
      <c r="A258" s="20"/>
      <c r="B258" s="57" t="s">
        <v>594</v>
      </c>
      <c r="C258" s="43"/>
      <c r="D258" s="23"/>
      <c r="E258" s="43"/>
      <c r="F258" s="23"/>
      <c r="G258" s="43"/>
      <c r="H258" s="23"/>
      <c r="I258" s="43"/>
      <c r="J258" s="23"/>
      <c r="K258" s="43"/>
      <c r="L258" s="23"/>
      <c r="M258" s="43"/>
      <c r="N258" s="23"/>
      <c r="O258" s="36"/>
    </row>
    <row r="259" spans="1:15" ht="25.5" x14ac:dyDescent="0.2">
      <c r="A259" s="20"/>
      <c r="B259" s="57" t="s">
        <v>595</v>
      </c>
      <c r="C259" s="43"/>
      <c r="D259" s="23"/>
      <c r="E259" s="43"/>
      <c r="F259" s="23"/>
      <c r="G259" s="43"/>
      <c r="H259" s="23"/>
      <c r="I259" s="43"/>
      <c r="J259" s="23"/>
      <c r="K259" s="43"/>
      <c r="L259" s="23"/>
      <c r="M259" s="43"/>
      <c r="N259" s="23"/>
      <c r="O259" s="36"/>
    </row>
    <row r="260" spans="1:15" ht="25.5" x14ac:dyDescent="0.2">
      <c r="A260" s="20"/>
      <c r="B260" s="57" t="s">
        <v>596</v>
      </c>
      <c r="C260" s="43"/>
      <c r="D260" s="23"/>
      <c r="E260" s="43"/>
      <c r="F260" s="23"/>
      <c r="G260" s="43"/>
      <c r="H260" s="23"/>
      <c r="I260" s="43"/>
      <c r="J260" s="23"/>
      <c r="K260" s="43"/>
      <c r="L260" s="23"/>
      <c r="M260" s="43"/>
      <c r="N260" s="23"/>
      <c r="O260" s="36"/>
    </row>
    <row r="261" spans="1:15" ht="27" customHeight="1" x14ac:dyDescent="0.2">
      <c r="A261" s="20"/>
      <c r="B261" s="57" t="s">
        <v>597</v>
      </c>
      <c r="C261" s="43"/>
      <c r="D261" s="23"/>
      <c r="E261" s="43"/>
      <c r="F261" s="23"/>
      <c r="G261" s="43"/>
      <c r="H261" s="23"/>
      <c r="I261" s="43"/>
      <c r="J261" s="23"/>
      <c r="K261" s="43"/>
      <c r="L261" s="23"/>
      <c r="M261" s="43"/>
      <c r="N261" s="23"/>
      <c r="O261" s="36"/>
    </row>
    <row r="262" spans="1:15" ht="27" customHeight="1" x14ac:dyDescent="0.2">
      <c r="A262" s="20"/>
      <c r="B262" s="57" t="s">
        <v>598</v>
      </c>
      <c r="C262" s="43"/>
      <c r="D262" s="23"/>
      <c r="E262" s="43"/>
      <c r="F262" s="23"/>
      <c r="G262" s="43"/>
      <c r="H262" s="23"/>
      <c r="I262" s="43"/>
      <c r="J262" s="23"/>
      <c r="K262" s="43"/>
      <c r="L262" s="23"/>
      <c r="M262" s="43"/>
      <c r="N262" s="23"/>
      <c r="O262" s="36"/>
    </row>
    <row r="263" spans="1:15" ht="25.5" x14ac:dyDescent="0.2">
      <c r="A263" s="59" t="s">
        <v>573</v>
      </c>
      <c r="B263" s="57" t="s">
        <v>599</v>
      </c>
      <c r="C263" s="43"/>
      <c r="D263" s="23"/>
      <c r="E263" s="43"/>
      <c r="F263" s="23"/>
      <c r="G263" s="43"/>
      <c r="H263" s="23"/>
      <c r="I263" s="43"/>
      <c r="J263" s="23"/>
      <c r="K263" s="43"/>
      <c r="L263" s="23"/>
      <c r="M263" s="43"/>
      <c r="N263" s="23"/>
      <c r="O263" s="36"/>
    </row>
    <row r="264" spans="1:15" ht="38.25" x14ac:dyDescent="0.2">
      <c r="A264" s="20"/>
      <c r="B264" s="57" t="s">
        <v>600</v>
      </c>
      <c r="C264" s="43"/>
      <c r="D264" s="23"/>
      <c r="E264" s="43"/>
      <c r="F264" s="23"/>
      <c r="G264" s="43"/>
      <c r="H264" s="23"/>
      <c r="I264" s="43"/>
      <c r="J264" s="23"/>
      <c r="K264" s="43"/>
      <c r="L264" s="23"/>
      <c r="M264" s="43"/>
      <c r="N264" s="23"/>
      <c r="O264" s="36"/>
    </row>
    <row r="265" spans="1:15" ht="51" x14ac:dyDescent="0.2">
      <c r="A265" s="20"/>
      <c r="B265" s="57" t="s">
        <v>601</v>
      </c>
      <c r="C265" s="43"/>
      <c r="D265" s="23"/>
      <c r="E265" s="43"/>
      <c r="F265" s="23"/>
      <c r="G265" s="43"/>
      <c r="H265" s="23"/>
      <c r="I265" s="43"/>
      <c r="J265" s="23"/>
      <c r="K265" s="43"/>
      <c r="L265" s="23"/>
      <c r="M265" s="43"/>
      <c r="N265" s="23"/>
      <c r="O265" s="36"/>
    </row>
    <row r="266" spans="1:15" ht="38.25" x14ac:dyDescent="0.2">
      <c r="B266" s="57" t="s">
        <v>602</v>
      </c>
      <c r="C266" s="43"/>
      <c r="D266" s="23"/>
      <c r="E266" s="43"/>
      <c r="F266" s="23"/>
      <c r="G266" s="43"/>
      <c r="H266" s="23"/>
      <c r="I266" s="43"/>
      <c r="J266" s="23"/>
      <c r="K266" s="43"/>
      <c r="L266" s="23"/>
      <c r="M266" s="43"/>
      <c r="N266" s="23"/>
      <c r="O266" s="36"/>
    </row>
    <row r="267" spans="1:15" ht="38.25" x14ac:dyDescent="0.2">
      <c r="B267" s="57" t="s">
        <v>603</v>
      </c>
      <c r="C267" s="43"/>
      <c r="D267" s="23"/>
      <c r="E267" s="43"/>
      <c r="F267" s="23"/>
      <c r="G267" s="43"/>
      <c r="H267" s="23"/>
      <c r="I267" s="43"/>
      <c r="J267" s="23"/>
      <c r="K267" s="43"/>
      <c r="L267" s="23"/>
      <c r="M267" s="43"/>
      <c r="N267" s="23"/>
      <c r="O267" s="36"/>
    </row>
    <row r="268" spans="1:15" ht="38.25" x14ac:dyDescent="0.2">
      <c r="B268" s="57" t="s">
        <v>604</v>
      </c>
      <c r="C268" s="43"/>
      <c r="D268" s="23"/>
      <c r="E268" s="43"/>
      <c r="F268" s="23"/>
      <c r="G268" s="43"/>
      <c r="H268" s="23"/>
      <c r="I268" s="43"/>
      <c r="J268" s="23"/>
      <c r="K268" s="43"/>
      <c r="L268" s="23"/>
      <c r="M268" s="43"/>
      <c r="N268" s="23"/>
      <c r="O268" s="36"/>
    </row>
    <row r="269" spans="1:15" ht="51" x14ac:dyDescent="0.2">
      <c r="A269" s="56" t="s">
        <v>558</v>
      </c>
      <c r="B269" s="57" t="s">
        <v>605</v>
      </c>
      <c r="C269" s="43"/>
      <c r="D269" s="23"/>
      <c r="E269" s="43"/>
      <c r="F269" s="23"/>
      <c r="G269" s="43"/>
      <c r="H269" s="23"/>
      <c r="I269" s="43"/>
      <c r="J269" s="23"/>
      <c r="K269" s="43"/>
      <c r="L269" s="23"/>
      <c r="M269" s="43"/>
      <c r="N269" s="23"/>
      <c r="O269" s="36"/>
    </row>
    <row r="270" spans="1:15" ht="51" x14ac:dyDescent="0.2">
      <c r="B270" s="57" t="s">
        <v>606</v>
      </c>
      <c r="C270" s="43"/>
      <c r="D270" s="23"/>
      <c r="E270" s="43"/>
      <c r="F270" s="23"/>
      <c r="G270" s="43"/>
      <c r="H270" s="23"/>
      <c r="I270" s="43"/>
      <c r="J270" s="23"/>
      <c r="K270" s="43"/>
      <c r="L270" s="23"/>
      <c r="M270" s="43"/>
      <c r="N270" s="23"/>
      <c r="O270" s="36"/>
    </row>
    <row r="271" spans="1:15" ht="25.5" x14ac:dyDescent="0.2">
      <c r="B271" s="57" t="s">
        <v>607</v>
      </c>
      <c r="C271" s="43"/>
      <c r="D271" s="23"/>
      <c r="E271" s="43"/>
      <c r="F271" s="23"/>
      <c r="G271" s="43"/>
      <c r="H271" s="23"/>
      <c r="I271" s="43"/>
      <c r="J271" s="23"/>
      <c r="K271" s="43"/>
      <c r="L271" s="23"/>
      <c r="M271" s="43"/>
      <c r="N271" s="23"/>
      <c r="O271" s="36"/>
    </row>
    <row r="272" spans="1:15" ht="27" customHeight="1" x14ac:dyDescent="0.2">
      <c r="B272" s="57" t="s">
        <v>609</v>
      </c>
      <c r="C272" s="43"/>
      <c r="D272" s="23"/>
      <c r="E272" s="43"/>
      <c r="F272" s="23"/>
      <c r="G272" s="43"/>
      <c r="H272" s="23"/>
      <c r="I272" s="43"/>
      <c r="J272" s="23"/>
      <c r="K272" s="43"/>
      <c r="L272" s="23"/>
      <c r="M272" s="43"/>
      <c r="N272" s="23"/>
      <c r="O272" s="36"/>
    </row>
    <row r="273" spans="1:15" ht="38.25" x14ac:dyDescent="0.2">
      <c r="B273" s="57" t="s">
        <v>610</v>
      </c>
      <c r="C273" s="43"/>
      <c r="D273" s="23"/>
      <c r="E273" s="43"/>
      <c r="F273" s="23"/>
      <c r="G273" s="43"/>
      <c r="H273" s="23"/>
      <c r="I273" s="43"/>
      <c r="J273" s="23"/>
      <c r="K273" s="43"/>
      <c r="L273" s="23"/>
      <c r="M273" s="43"/>
      <c r="N273" s="23"/>
      <c r="O273" s="36"/>
    </row>
    <row r="274" spans="1:15" ht="25.5" x14ac:dyDescent="0.2">
      <c r="B274" s="57" t="s">
        <v>608</v>
      </c>
      <c r="C274" s="43"/>
      <c r="D274" s="23"/>
      <c r="E274" s="43"/>
      <c r="F274" s="23"/>
      <c r="G274" s="43"/>
      <c r="H274" s="23"/>
      <c r="I274" s="43"/>
      <c r="J274" s="23"/>
      <c r="K274" s="43"/>
      <c r="L274" s="23"/>
      <c r="M274" s="43"/>
      <c r="N274" s="23"/>
      <c r="O274" s="36"/>
    </row>
    <row r="275" spans="1:15" x14ac:dyDescent="0.2">
      <c r="A275" s="20" t="s">
        <v>407</v>
      </c>
      <c r="B275" s="60"/>
      <c r="C275" s="42"/>
      <c r="D275" s="5">
        <f>SUM(C276:C289)/(COUNTIF(C276:C289,"&gt;0")+0.00000001)</f>
        <v>0</v>
      </c>
      <c r="E275" s="42"/>
      <c r="F275" s="5">
        <f>SUM(E276:E289)/(COUNTIF(E276:E289,"&gt;0")+0.00000001)</f>
        <v>0</v>
      </c>
      <c r="G275" s="42"/>
      <c r="H275" s="5">
        <f>SUM(G276:G289)/(COUNTIF(G276:G289,"&gt;0")+0.00000001)</f>
        <v>0</v>
      </c>
      <c r="I275" s="42"/>
      <c r="J275" s="5">
        <f>SUM(I276:I289)/(COUNTIF(I276:I289,"&gt;0")+0.00000001)</f>
        <v>0</v>
      </c>
      <c r="K275" s="42"/>
      <c r="L275" s="5">
        <f>SUM(K276:K289)/(COUNTIF(K276:K289,"&gt;0")+0.00000001)</f>
        <v>0</v>
      </c>
      <c r="M275" s="42"/>
      <c r="N275" s="5">
        <f>SUM(M276:M289)/(COUNTIF(M276:M289,"&gt;0")+0.00000001)</f>
        <v>0</v>
      </c>
      <c r="O275" s="36"/>
    </row>
    <row r="276" spans="1:15" ht="63.75" x14ac:dyDescent="0.2">
      <c r="A276" s="20"/>
      <c r="B276" s="57" t="s">
        <v>611</v>
      </c>
      <c r="C276" s="43"/>
      <c r="D276" s="23"/>
      <c r="E276" s="43"/>
      <c r="F276" s="23"/>
      <c r="G276" s="43"/>
      <c r="H276" s="23"/>
      <c r="I276" s="43"/>
      <c r="J276" s="23"/>
      <c r="K276" s="43"/>
      <c r="L276" s="23"/>
      <c r="M276" s="43"/>
      <c r="N276" s="23"/>
      <c r="O276" s="36"/>
    </row>
    <row r="277" spans="1:15" x14ac:dyDescent="0.2">
      <c r="A277" s="20"/>
      <c r="B277" s="57" t="s">
        <v>612</v>
      </c>
      <c r="C277" s="43"/>
      <c r="D277" s="23"/>
      <c r="E277" s="43"/>
      <c r="F277" s="23"/>
      <c r="G277" s="43"/>
      <c r="H277" s="23"/>
      <c r="I277" s="43"/>
      <c r="J277" s="23"/>
      <c r="K277" s="43"/>
      <c r="L277" s="23"/>
      <c r="M277" s="43"/>
      <c r="N277" s="23"/>
      <c r="O277" s="36"/>
    </row>
    <row r="278" spans="1:15" ht="51" x14ac:dyDescent="0.2">
      <c r="A278" s="59" t="s">
        <v>613</v>
      </c>
      <c r="B278" s="61" t="s">
        <v>617</v>
      </c>
      <c r="C278" s="43"/>
      <c r="D278" s="23"/>
      <c r="E278" s="43"/>
      <c r="F278" s="23"/>
      <c r="G278" s="43"/>
      <c r="H278" s="23"/>
      <c r="I278" s="43"/>
      <c r="J278" s="23"/>
      <c r="K278" s="43"/>
      <c r="L278" s="23"/>
      <c r="M278" s="43"/>
      <c r="N278" s="23"/>
      <c r="O278" s="36"/>
    </row>
    <row r="279" spans="1:15" ht="63.75" x14ac:dyDescent="0.2">
      <c r="A279" s="20"/>
      <c r="B279" s="65" t="s">
        <v>616</v>
      </c>
      <c r="C279" s="43"/>
      <c r="D279" s="23"/>
      <c r="E279" s="43"/>
      <c r="F279" s="23"/>
      <c r="G279" s="43"/>
      <c r="H279" s="23"/>
      <c r="I279" s="43"/>
      <c r="J279" s="23"/>
      <c r="K279" s="43"/>
      <c r="L279" s="23"/>
      <c r="M279" s="43"/>
      <c r="N279" s="23"/>
      <c r="O279" s="36"/>
    </row>
    <row r="280" spans="1:15" ht="25.5" x14ac:dyDescent="0.2">
      <c r="A280" s="20"/>
      <c r="B280" s="65" t="s">
        <v>639</v>
      </c>
      <c r="C280" s="43"/>
      <c r="D280" s="23"/>
      <c r="E280" s="43"/>
      <c r="F280" s="23"/>
      <c r="G280" s="43"/>
      <c r="H280" s="23"/>
      <c r="I280" s="43"/>
      <c r="J280" s="23"/>
      <c r="K280" s="43"/>
      <c r="L280" s="23"/>
      <c r="M280" s="43"/>
      <c r="N280" s="23"/>
      <c r="O280" s="36"/>
    </row>
    <row r="281" spans="1:15" ht="38.25" x14ac:dyDescent="0.2">
      <c r="A281" s="20"/>
      <c r="B281" s="61" t="s">
        <v>638</v>
      </c>
      <c r="C281" s="43"/>
      <c r="D281" s="23"/>
      <c r="E281" s="43"/>
      <c r="F281" s="23"/>
      <c r="G281" s="43"/>
      <c r="H281" s="23"/>
      <c r="I281" s="43"/>
      <c r="J281" s="23"/>
      <c r="K281" s="43"/>
      <c r="L281" s="23"/>
      <c r="M281" s="43"/>
      <c r="N281" s="23"/>
      <c r="O281" s="36"/>
    </row>
    <row r="282" spans="1:15" ht="25.5" x14ac:dyDescent="0.2">
      <c r="A282" s="20"/>
      <c r="B282" s="65" t="s">
        <v>615</v>
      </c>
      <c r="C282" s="43"/>
      <c r="D282" s="23"/>
      <c r="E282" s="43"/>
      <c r="F282" s="23"/>
      <c r="G282" s="43"/>
      <c r="H282" s="23"/>
      <c r="I282" s="43"/>
      <c r="J282" s="23"/>
      <c r="K282" s="43"/>
      <c r="L282" s="23"/>
      <c r="M282" s="43"/>
      <c r="N282" s="23"/>
      <c r="O282" s="36"/>
    </row>
    <row r="283" spans="1:15" x14ac:dyDescent="0.2">
      <c r="A283" s="20"/>
      <c r="B283" s="61" t="s">
        <v>614</v>
      </c>
      <c r="C283" s="43"/>
      <c r="D283" s="23"/>
      <c r="E283" s="43"/>
      <c r="F283" s="23"/>
      <c r="G283" s="43"/>
      <c r="H283" s="23"/>
      <c r="I283" s="43"/>
      <c r="J283" s="23"/>
      <c r="K283" s="43"/>
      <c r="L283" s="23"/>
      <c r="M283" s="43"/>
      <c r="N283" s="23"/>
      <c r="O283" s="36"/>
    </row>
    <row r="284" spans="1:15" ht="51" x14ac:dyDescent="0.2">
      <c r="A284" s="59" t="s">
        <v>618</v>
      </c>
      <c r="B284" s="60" t="s">
        <v>619</v>
      </c>
      <c r="C284" s="43"/>
      <c r="D284" s="23"/>
      <c r="E284" s="43"/>
      <c r="F284" s="23"/>
      <c r="G284" s="43"/>
      <c r="H284" s="23"/>
      <c r="I284" s="43"/>
      <c r="J284" s="23"/>
      <c r="K284" s="43"/>
      <c r="L284" s="23"/>
      <c r="M284" s="43"/>
      <c r="N284" s="23"/>
      <c r="O284" s="36"/>
    </row>
    <row r="285" spans="1:15" ht="63.75" x14ac:dyDescent="0.2">
      <c r="A285" s="20"/>
      <c r="B285" s="60" t="s">
        <v>620</v>
      </c>
      <c r="C285" s="43"/>
      <c r="D285" s="23"/>
      <c r="E285" s="43"/>
      <c r="F285" s="23"/>
      <c r="G285" s="43"/>
      <c r="H285" s="23"/>
      <c r="I285" s="43"/>
      <c r="J285" s="23"/>
      <c r="K285" s="43"/>
      <c r="L285" s="23"/>
      <c r="M285" s="43"/>
      <c r="N285" s="23"/>
      <c r="O285" s="36"/>
    </row>
    <row r="286" spans="1:15" ht="25.5" x14ac:dyDescent="0.2">
      <c r="A286" s="20"/>
      <c r="B286" s="65" t="s">
        <v>637</v>
      </c>
      <c r="C286" s="43"/>
      <c r="D286" s="23"/>
      <c r="E286" s="43"/>
      <c r="F286" s="23"/>
      <c r="G286" s="43"/>
      <c r="H286" s="23"/>
      <c r="I286" s="43"/>
      <c r="J286" s="23"/>
      <c r="K286" s="43"/>
      <c r="L286" s="23"/>
      <c r="M286" s="43"/>
      <c r="N286" s="23"/>
      <c r="O286" s="36"/>
    </row>
    <row r="287" spans="1:15" ht="25.5" x14ac:dyDescent="0.2">
      <c r="A287" s="20"/>
      <c r="B287" s="65" t="s">
        <v>621</v>
      </c>
      <c r="C287" s="43"/>
      <c r="D287" s="23"/>
      <c r="E287" s="43"/>
      <c r="F287" s="23"/>
      <c r="G287" s="43"/>
      <c r="H287" s="23"/>
      <c r="I287" s="43"/>
      <c r="J287" s="23"/>
      <c r="K287" s="43"/>
      <c r="L287" s="23"/>
      <c r="M287" s="43"/>
      <c r="N287" s="23"/>
      <c r="O287" s="36"/>
    </row>
    <row r="288" spans="1:15" x14ac:dyDescent="0.2">
      <c r="A288" s="20"/>
      <c r="B288" s="61" t="s">
        <v>622</v>
      </c>
      <c r="C288" s="43"/>
      <c r="D288" s="23"/>
      <c r="E288" s="43"/>
      <c r="F288" s="23"/>
      <c r="G288" s="43"/>
      <c r="H288" s="23"/>
      <c r="I288" s="43"/>
      <c r="J288" s="23"/>
      <c r="K288" s="43"/>
      <c r="L288" s="23"/>
      <c r="M288" s="43"/>
      <c r="N288" s="23"/>
      <c r="O288" s="36"/>
    </row>
    <row r="289" spans="1:15" ht="25.5" x14ac:dyDescent="0.2">
      <c r="B289" s="57" t="s">
        <v>626</v>
      </c>
      <c r="C289" s="43"/>
      <c r="D289" s="23"/>
      <c r="E289" s="43"/>
      <c r="F289" s="23"/>
      <c r="G289" s="43"/>
      <c r="H289" s="23"/>
      <c r="I289" s="43"/>
      <c r="J289" s="23"/>
      <c r="K289" s="43"/>
      <c r="L289" s="23"/>
      <c r="M289" s="43"/>
      <c r="N289" s="23"/>
      <c r="O289" s="36"/>
    </row>
    <row r="290" spans="1:15" x14ac:dyDescent="0.2">
      <c r="A290" s="7" t="s">
        <v>408</v>
      </c>
      <c r="C290" s="42"/>
      <c r="D290" s="5">
        <f>SUM(C291:C294)/(COUNTIF(C291:C294,"&gt;0")+0.00000001)</f>
        <v>0</v>
      </c>
      <c r="E290" s="42"/>
      <c r="F290" s="5">
        <f>SUM(E291:E294)/(COUNTIF(E291:E294,"&gt;0")+0.00000001)</f>
        <v>0</v>
      </c>
      <c r="G290" s="42"/>
      <c r="H290" s="5">
        <f>SUM(G291:G294)/(COUNTIF(G291:G294,"&gt;0")+0.00000001)</f>
        <v>0</v>
      </c>
      <c r="I290" s="42"/>
      <c r="J290" s="5">
        <f>SUM(I291:I294)/(COUNTIF(I291:I294,"&gt;0")+0.00000001)</f>
        <v>0</v>
      </c>
      <c r="K290" s="42"/>
      <c r="L290" s="5">
        <f>SUM(K291:K294)/(COUNTIF(K291:K294,"&gt;0")+0.00000001)</f>
        <v>0</v>
      </c>
      <c r="M290" s="42"/>
      <c r="N290" s="5">
        <f>SUM(M291:M294)/(COUNTIF(M291:M294,"&gt;0")+0.00000001)</f>
        <v>0</v>
      </c>
      <c r="O290" s="36"/>
    </row>
    <row r="291" spans="1:15" ht="25.5" x14ac:dyDescent="0.2">
      <c r="B291" s="57" t="s">
        <v>409</v>
      </c>
      <c r="C291" s="43"/>
      <c r="D291" s="23"/>
      <c r="E291" s="43"/>
      <c r="F291" s="23"/>
      <c r="G291" s="43"/>
      <c r="H291" s="23"/>
      <c r="I291" s="43"/>
      <c r="J291" s="23"/>
      <c r="K291" s="43"/>
      <c r="L291" s="23"/>
      <c r="M291" s="43"/>
      <c r="N291" s="23"/>
      <c r="O291" s="36"/>
    </row>
    <row r="292" spans="1:15" x14ac:dyDescent="0.2">
      <c r="B292" s="57" t="s">
        <v>275</v>
      </c>
      <c r="C292" s="43"/>
      <c r="D292" s="23"/>
      <c r="E292" s="43"/>
      <c r="F292" s="23"/>
      <c r="G292" s="43"/>
      <c r="H292" s="23"/>
      <c r="I292" s="43"/>
      <c r="J292" s="23"/>
      <c r="K292" s="43"/>
      <c r="L292" s="23"/>
      <c r="M292" s="43"/>
      <c r="N292" s="23"/>
      <c r="O292" s="36"/>
    </row>
    <row r="293" spans="1:15" ht="25.5" x14ac:dyDescent="0.2">
      <c r="B293" s="60" t="s">
        <v>623</v>
      </c>
      <c r="C293" s="43"/>
      <c r="D293" s="23"/>
      <c r="E293" s="43"/>
      <c r="F293" s="23"/>
      <c r="G293" s="43"/>
      <c r="H293" s="23"/>
      <c r="I293" s="43"/>
      <c r="J293" s="23"/>
      <c r="K293" s="43"/>
      <c r="L293" s="23"/>
      <c r="M293" s="43"/>
      <c r="N293" s="23"/>
    </row>
    <row r="294" spans="1:15" ht="25.5" x14ac:dyDescent="0.2">
      <c r="B294" s="60" t="s">
        <v>624</v>
      </c>
      <c r="C294" s="43"/>
      <c r="D294" s="23"/>
      <c r="E294" s="43"/>
      <c r="F294" s="23"/>
      <c r="G294" s="43"/>
      <c r="H294" s="23"/>
      <c r="I294" s="43"/>
      <c r="J294" s="23"/>
      <c r="K294" s="43"/>
      <c r="L294" s="23"/>
      <c r="M294" s="43"/>
      <c r="N294" s="23"/>
      <c r="O294" s="36"/>
    </row>
    <row r="295" spans="1:15" x14ac:dyDescent="0.2">
      <c r="A295" s="7" t="s">
        <v>410</v>
      </c>
      <c r="C295" s="42"/>
      <c r="D295" s="5">
        <f>SUM(C296:C304)/(COUNTIF(C296:C304,"&gt;0")+0.00000001)</f>
        <v>0</v>
      </c>
      <c r="E295" s="42"/>
      <c r="F295" s="5">
        <f>SUM(E296:E304)/(COUNTIF(E296:E304,"&gt;0")+0.00000001)</f>
        <v>0</v>
      </c>
      <c r="G295" s="42"/>
      <c r="H295" s="5">
        <f>SUM(G296:G304)/(COUNTIF(G296:G304,"&gt;0")+0.00000001)</f>
        <v>0</v>
      </c>
      <c r="I295" s="42"/>
      <c r="J295" s="5">
        <f>SUM(I296:I304)/(COUNTIF(I296:I304,"&gt;0")+0.00000001)</f>
        <v>0</v>
      </c>
      <c r="K295" s="42"/>
      <c r="L295" s="5">
        <f>SUM(K296:K304)/(COUNTIF(K296:K304,"&gt;0")+0.00000001)</f>
        <v>0</v>
      </c>
      <c r="M295" s="42"/>
      <c r="N295" s="5">
        <f>SUM(M296:M304)/(COUNTIF(M296:M304,"&gt;0")+0.00000001)</f>
        <v>0</v>
      </c>
      <c r="O295" s="36"/>
    </row>
    <row r="296" spans="1:15" ht="25.5" x14ac:dyDescent="0.2">
      <c r="B296" s="57" t="s">
        <v>625</v>
      </c>
      <c r="C296" s="43"/>
      <c r="D296" s="23"/>
      <c r="E296" s="43"/>
      <c r="F296" s="23"/>
      <c r="G296" s="43"/>
      <c r="H296" s="23"/>
      <c r="I296" s="43"/>
      <c r="J296" s="23"/>
      <c r="K296" s="43"/>
      <c r="L296" s="23"/>
      <c r="M296" s="43"/>
      <c r="N296" s="23"/>
      <c r="O296" s="36"/>
    </row>
    <row r="297" spans="1:15" ht="38.25" x14ac:dyDescent="0.2">
      <c r="A297" s="20"/>
      <c r="B297" s="57" t="s">
        <v>627</v>
      </c>
      <c r="C297" s="43"/>
      <c r="D297" s="23"/>
      <c r="E297" s="43"/>
      <c r="F297" s="23"/>
      <c r="G297" s="43"/>
      <c r="H297" s="23"/>
      <c r="I297" s="43"/>
      <c r="J297" s="23"/>
      <c r="K297" s="43"/>
      <c r="L297" s="23"/>
      <c r="M297" s="43"/>
      <c r="N297" s="23"/>
      <c r="O297" s="36"/>
    </row>
    <row r="298" spans="1:15" ht="51" x14ac:dyDescent="0.2">
      <c r="B298" s="57" t="s">
        <v>628</v>
      </c>
      <c r="C298" s="43"/>
      <c r="D298" s="23"/>
      <c r="E298" s="43"/>
      <c r="F298" s="23"/>
      <c r="G298" s="43"/>
      <c r="H298" s="23"/>
      <c r="I298" s="43"/>
      <c r="J298" s="23"/>
      <c r="K298" s="43"/>
      <c r="L298" s="23"/>
      <c r="M298" s="43"/>
      <c r="N298" s="23"/>
      <c r="O298" s="36"/>
    </row>
    <row r="299" spans="1:15" ht="27" customHeight="1" x14ac:dyDescent="0.2">
      <c r="B299" s="60" t="s">
        <v>629</v>
      </c>
      <c r="C299" s="43"/>
      <c r="D299" s="23"/>
      <c r="E299" s="43"/>
      <c r="F299" s="23"/>
      <c r="G299" s="43"/>
      <c r="H299" s="23"/>
      <c r="I299" s="43"/>
      <c r="J299" s="23"/>
      <c r="K299" s="43"/>
      <c r="L299" s="23"/>
      <c r="M299" s="43"/>
      <c r="N299" s="23"/>
      <c r="O299" s="36"/>
    </row>
    <row r="300" spans="1:15" ht="25.5" x14ac:dyDescent="0.2">
      <c r="A300" s="56" t="s">
        <v>555</v>
      </c>
      <c r="B300" s="60" t="s">
        <v>630</v>
      </c>
      <c r="C300" s="43"/>
      <c r="D300" s="23"/>
      <c r="E300" s="43"/>
      <c r="F300" s="23"/>
      <c r="G300" s="43"/>
      <c r="H300" s="23"/>
      <c r="I300" s="43"/>
      <c r="J300" s="23"/>
      <c r="K300" s="43"/>
      <c r="L300" s="23"/>
      <c r="M300" s="43"/>
      <c r="N300" s="23"/>
      <c r="O300" s="36"/>
    </row>
    <row r="301" spans="1:15" ht="25.5" x14ac:dyDescent="0.2">
      <c r="B301" s="60" t="s">
        <v>631</v>
      </c>
      <c r="C301" s="43"/>
      <c r="D301" s="23"/>
      <c r="E301" s="43"/>
      <c r="F301" s="23"/>
      <c r="G301" s="43"/>
      <c r="H301" s="23"/>
      <c r="I301" s="43"/>
      <c r="J301" s="23"/>
      <c r="K301" s="43"/>
      <c r="L301" s="23"/>
      <c r="M301" s="43"/>
      <c r="N301" s="23"/>
      <c r="O301" s="36"/>
    </row>
    <row r="302" spans="1:15" ht="25.5" x14ac:dyDescent="0.2">
      <c r="B302" s="60" t="s">
        <v>632</v>
      </c>
      <c r="C302" s="43"/>
      <c r="D302" s="23"/>
      <c r="E302" s="43"/>
      <c r="F302" s="23"/>
      <c r="G302" s="43"/>
      <c r="H302" s="23"/>
      <c r="I302" s="43"/>
      <c r="J302" s="23"/>
      <c r="K302" s="43"/>
      <c r="L302" s="23"/>
      <c r="M302" s="43"/>
      <c r="N302" s="23"/>
      <c r="O302" s="36"/>
    </row>
    <row r="303" spans="1:15" ht="25.5" x14ac:dyDescent="0.2">
      <c r="A303" s="56" t="s">
        <v>558</v>
      </c>
      <c r="B303" s="60" t="s">
        <v>633</v>
      </c>
      <c r="C303" s="43"/>
      <c r="D303" s="23"/>
      <c r="E303" s="43"/>
      <c r="F303" s="23"/>
      <c r="G303" s="43"/>
      <c r="H303" s="23"/>
      <c r="I303" s="43"/>
      <c r="J303" s="23"/>
      <c r="K303" s="43"/>
      <c r="L303" s="23"/>
      <c r="M303" s="43"/>
      <c r="N303" s="23"/>
      <c r="O303" s="36"/>
    </row>
    <row r="304" spans="1:15" ht="25.5" x14ac:dyDescent="0.2">
      <c r="B304" s="60" t="s">
        <v>634</v>
      </c>
      <c r="C304" s="43"/>
      <c r="D304" s="23"/>
      <c r="E304" s="43"/>
      <c r="F304" s="23"/>
      <c r="G304" s="43"/>
      <c r="H304" s="23"/>
      <c r="I304" s="43"/>
      <c r="J304" s="23"/>
      <c r="K304" s="43"/>
      <c r="L304" s="23"/>
      <c r="M304" s="43"/>
      <c r="N304" s="23"/>
      <c r="O304" s="36"/>
    </row>
    <row r="305" spans="1:15" x14ac:dyDescent="0.2">
      <c r="A305" s="7" t="s">
        <v>411</v>
      </c>
      <c r="B305" s="60"/>
      <c r="C305" s="42"/>
      <c r="D305" s="5">
        <f>SUM(C306:C314)/(COUNTIF(C306:C314,"&gt;0")+0.00000001)</f>
        <v>0</v>
      </c>
      <c r="E305" s="42"/>
      <c r="F305" s="5">
        <f>SUM(E306:E314)/(COUNTIF(E306:E314,"&gt;0")+0.00000001)</f>
        <v>0</v>
      </c>
      <c r="G305" s="42"/>
      <c r="H305" s="5">
        <f>SUM(G306:G314)/(COUNTIF(G306:G314,"&gt;0")+0.00000001)</f>
        <v>0</v>
      </c>
      <c r="I305" s="42"/>
      <c r="J305" s="5">
        <f>SUM(I306:I314)/(COUNTIF(I306:I314,"&gt;0")+0.00000001)</f>
        <v>0</v>
      </c>
      <c r="K305" s="42"/>
      <c r="L305" s="5">
        <f>SUM(K306:K314)/(COUNTIF(K306:K314,"&gt;0")+0.00000001)</f>
        <v>0</v>
      </c>
      <c r="M305" s="42"/>
      <c r="N305" s="5">
        <f>SUM(M306:M314)/(COUNTIF(M306:M314,"&gt;0")+0.00000001)</f>
        <v>0</v>
      </c>
      <c r="O305" s="36"/>
    </row>
    <row r="306" spans="1:15" ht="38.25" x14ac:dyDescent="0.2">
      <c r="A306" s="20"/>
      <c r="B306" s="57" t="s">
        <v>635</v>
      </c>
      <c r="C306" s="43"/>
      <c r="D306" s="23"/>
      <c r="E306" s="43"/>
      <c r="F306" s="23"/>
      <c r="G306" s="43"/>
      <c r="H306" s="23"/>
      <c r="I306" s="43"/>
      <c r="J306" s="23"/>
      <c r="K306" s="43"/>
      <c r="L306" s="23"/>
      <c r="M306" s="43"/>
      <c r="N306" s="23"/>
      <c r="O306" s="36"/>
    </row>
    <row r="307" spans="1:15" ht="38.25" x14ac:dyDescent="0.2">
      <c r="A307" s="20"/>
      <c r="B307" s="57" t="s">
        <v>636</v>
      </c>
      <c r="C307" s="43"/>
      <c r="D307" s="23"/>
      <c r="E307" s="43"/>
      <c r="F307" s="23"/>
      <c r="G307" s="43"/>
      <c r="H307" s="23"/>
      <c r="I307" s="43"/>
      <c r="J307" s="23"/>
      <c r="K307" s="43"/>
      <c r="L307" s="23"/>
      <c r="M307" s="43"/>
      <c r="N307" s="23"/>
      <c r="O307" s="36"/>
    </row>
    <row r="308" spans="1:15" ht="25.5" x14ac:dyDescent="0.2">
      <c r="A308" s="20"/>
      <c r="B308" s="57" t="s">
        <v>640</v>
      </c>
      <c r="C308" s="43"/>
      <c r="D308" s="23"/>
      <c r="E308" s="43"/>
      <c r="F308" s="23"/>
      <c r="G308" s="43"/>
      <c r="H308" s="23"/>
      <c r="I308" s="43"/>
      <c r="J308" s="23"/>
      <c r="K308" s="43"/>
      <c r="L308" s="23"/>
      <c r="M308" s="43"/>
      <c r="N308" s="23"/>
      <c r="O308" s="36"/>
    </row>
    <row r="309" spans="1:15" ht="38.25" x14ac:dyDescent="0.2">
      <c r="A309" s="20"/>
      <c r="B309" s="57" t="s">
        <v>641</v>
      </c>
      <c r="C309" s="43"/>
      <c r="D309" s="23"/>
      <c r="E309" s="43"/>
      <c r="F309" s="23"/>
      <c r="G309" s="43"/>
      <c r="H309" s="23"/>
      <c r="I309" s="43"/>
      <c r="J309" s="23"/>
      <c r="K309" s="43"/>
      <c r="L309" s="23"/>
      <c r="M309" s="43"/>
      <c r="N309" s="23"/>
      <c r="O309" s="36"/>
    </row>
    <row r="310" spans="1:15" ht="38.25" x14ac:dyDescent="0.2">
      <c r="A310" s="20"/>
      <c r="B310" s="57" t="s">
        <v>642</v>
      </c>
      <c r="C310" s="43"/>
      <c r="D310" s="23"/>
      <c r="E310" s="43"/>
      <c r="F310" s="23"/>
      <c r="G310" s="43"/>
      <c r="H310" s="23"/>
      <c r="I310" s="43"/>
      <c r="J310" s="23"/>
      <c r="K310" s="43"/>
      <c r="L310" s="23"/>
      <c r="M310" s="43"/>
      <c r="N310" s="23"/>
      <c r="O310" s="36"/>
    </row>
    <row r="311" spans="1:15" x14ac:dyDescent="0.2">
      <c r="A311" s="20"/>
      <c r="B311" s="57" t="s">
        <v>643</v>
      </c>
      <c r="C311" s="43"/>
      <c r="D311" s="23"/>
      <c r="E311" s="43"/>
      <c r="F311" s="23"/>
      <c r="G311" s="43"/>
      <c r="H311" s="23"/>
      <c r="I311" s="43"/>
      <c r="J311" s="23"/>
      <c r="K311" s="43"/>
      <c r="L311" s="23"/>
      <c r="M311" s="43"/>
      <c r="N311" s="23"/>
      <c r="O311" s="36"/>
    </row>
    <row r="312" spans="1:15" x14ac:dyDescent="0.2">
      <c r="A312" s="20"/>
      <c r="B312" s="57" t="s">
        <v>644</v>
      </c>
      <c r="C312" s="43"/>
      <c r="D312" s="23"/>
      <c r="E312" s="43"/>
      <c r="F312" s="23"/>
      <c r="G312" s="43"/>
      <c r="H312" s="23"/>
      <c r="I312" s="43"/>
      <c r="J312" s="23"/>
      <c r="K312" s="43"/>
      <c r="L312" s="23"/>
      <c r="M312" s="43"/>
      <c r="N312" s="23"/>
      <c r="O312" s="36"/>
    </row>
    <row r="313" spans="1:15" x14ac:dyDescent="0.2">
      <c r="A313" s="20"/>
      <c r="B313" s="57" t="s">
        <v>645</v>
      </c>
      <c r="C313" s="43"/>
      <c r="D313" s="23"/>
      <c r="E313" s="43"/>
      <c r="F313" s="23"/>
      <c r="G313" s="43"/>
      <c r="H313" s="23"/>
      <c r="I313" s="43"/>
      <c r="J313" s="23"/>
      <c r="K313" s="43"/>
      <c r="L313" s="23"/>
      <c r="M313" s="43"/>
      <c r="N313" s="23"/>
      <c r="O313" s="36"/>
    </row>
    <row r="314" spans="1:15" x14ac:dyDescent="0.2">
      <c r="A314" s="20"/>
      <c r="B314" s="57" t="s">
        <v>646</v>
      </c>
      <c r="C314" s="43"/>
      <c r="D314" s="23"/>
      <c r="E314" s="43"/>
      <c r="F314" s="23"/>
      <c r="G314" s="43"/>
      <c r="H314" s="23"/>
      <c r="I314" s="43"/>
      <c r="J314" s="23"/>
      <c r="K314" s="43"/>
      <c r="L314" s="23"/>
      <c r="M314" s="43"/>
      <c r="N314" s="23"/>
      <c r="O314" s="36"/>
    </row>
    <row r="315" spans="1:15" x14ac:dyDescent="0.2">
      <c r="A315" s="20" t="s">
        <v>412</v>
      </c>
      <c r="C315" s="42"/>
      <c r="D315" s="5">
        <f>SUM(C316:C328)/(COUNTIF(C316:C328,"&gt;0")+0.00000001)</f>
        <v>0</v>
      </c>
      <c r="E315" s="42"/>
      <c r="F315" s="5">
        <f>SUM(E316:E328)/(COUNTIF(E316:E328,"&gt;0")+0.00000001)</f>
        <v>0</v>
      </c>
      <c r="G315" s="42"/>
      <c r="H315" s="5">
        <f>SUM(G316:G328)/(COUNTIF(G316:G328,"&gt;0")+0.00000001)</f>
        <v>0</v>
      </c>
      <c r="I315" s="42"/>
      <c r="J315" s="5">
        <f>SUM(I316:I328)/(COUNTIF(I316:I328,"&gt;0")+0.00000001)</f>
        <v>0</v>
      </c>
      <c r="K315" s="42"/>
      <c r="L315" s="5">
        <f>SUM(K316:K328)/(COUNTIF(K316:K328,"&gt;0")+0.00000001)</f>
        <v>0</v>
      </c>
      <c r="M315" s="42"/>
      <c r="N315" s="5">
        <f>SUM(M316:M328)/(COUNTIF(M316:M328,"&gt;0")+0.00000001)</f>
        <v>0</v>
      </c>
      <c r="O315" s="36"/>
    </row>
    <row r="316" spans="1:15" ht="76.5" x14ac:dyDescent="0.2">
      <c r="B316" s="57" t="s">
        <v>647</v>
      </c>
      <c r="C316" s="43"/>
      <c r="D316" s="23"/>
      <c r="E316" s="43"/>
      <c r="F316" s="23"/>
      <c r="G316" s="43"/>
      <c r="H316" s="23"/>
      <c r="I316" s="43"/>
      <c r="J316" s="23"/>
      <c r="K316" s="43"/>
      <c r="L316" s="23"/>
      <c r="M316" s="43"/>
      <c r="N316" s="23"/>
      <c r="O316" s="36"/>
    </row>
    <row r="317" spans="1:15" ht="38.25" x14ac:dyDescent="0.2">
      <c r="B317" s="57" t="s">
        <v>648</v>
      </c>
      <c r="C317" s="43"/>
      <c r="D317" s="23"/>
      <c r="E317" s="43"/>
      <c r="F317" s="23"/>
      <c r="G317" s="43"/>
      <c r="H317" s="23"/>
      <c r="I317" s="43"/>
      <c r="J317" s="23"/>
      <c r="K317" s="43"/>
      <c r="L317" s="23"/>
      <c r="M317" s="43"/>
      <c r="N317" s="23"/>
      <c r="O317" s="36"/>
    </row>
    <row r="318" spans="1:15" ht="38.25" x14ac:dyDescent="0.2">
      <c r="B318" s="57" t="s">
        <v>649</v>
      </c>
      <c r="C318" s="43"/>
      <c r="D318" s="23"/>
      <c r="E318" s="43"/>
      <c r="F318" s="23"/>
      <c r="G318" s="43"/>
      <c r="H318" s="23"/>
      <c r="I318" s="43"/>
      <c r="J318" s="23"/>
      <c r="K318" s="43"/>
      <c r="L318" s="23"/>
      <c r="M318" s="43"/>
      <c r="N318" s="23"/>
      <c r="O318" s="36"/>
    </row>
    <row r="319" spans="1:15" ht="38.25" x14ac:dyDescent="0.2">
      <c r="B319" s="57" t="s">
        <v>650</v>
      </c>
      <c r="C319" s="43"/>
      <c r="D319" s="23"/>
      <c r="E319" s="43"/>
      <c r="F319" s="23"/>
      <c r="G319" s="43"/>
      <c r="H319" s="23"/>
      <c r="I319" s="43"/>
      <c r="J319" s="23"/>
      <c r="K319" s="43"/>
      <c r="L319" s="23"/>
      <c r="M319" s="43"/>
      <c r="N319" s="23"/>
      <c r="O319" s="36"/>
    </row>
    <row r="320" spans="1:15" ht="25.5" x14ac:dyDescent="0.2">
      <c r="B320" s="57" t="s">
        <v>651</v>
      </c>
      <c r="C320" s="43"/>
      <c r="D320" s="23"/>
      <c r="E320" s="43"/>
      <c r="F320" s="23"/>
      <c r="G320" s="43"/>
      <c r="H320" s="23"/>
      <c r="I320" s="43"/>
      <c r="J320" s="23"/>
      <c r="K320" s="43"/>
      <c r="L320" s="23"/>
      <c r="M320" s="43"/>
      <c r="N320" s="23"/>
      <c r="O320" s="36"/>
    </row>
    <row r="321" spans="1:15" ht="25.5" x14ac:dyDescent="0.2">
      <c r="B321" s="57" t="s">
        <v>652</v>
      </c>
      <c r="C321" s="43"/>
      <c r="D321" s="23"/>
      <c r="E321" s="43"/>
      <c r="F321" s="23"/>
      <c r="G321" s="43"/>
      <c r="H321" s="23"/>
      <c r="I321" s="43"/>
      <c r="J321" s="23"/>
      <c r="K321" s="43"/>
      <c r="L321" s="23"/>
      <c r="M321" s="43"/>
      <c r="N321" s="23"/>
      <c r="O321" s="36"/>
    </row>
    <row r="322" spans="1:15" ht="51" x14ac:dyDescent="0.2">
      <c r="B322" s="57" t="s">
        <v>653</v>
      </c>
      <c r="C322" s="43"/>
      <c r="D322" s="23"/>
      <c r="E322" s="43"/>
      <c r="F322" s="23"/>
      <c r="G322" s="43"/>
      <c r="H322" s="23"/>
      <c r="I322" s="43"/>
      <c r="J322" s="23"/>
      <c r="K322" s="43"/>
      <c r="L322" s="23"/>
      <c r="M322" s="43"/>
      <c r="N322" s="23"/>
      <c r="O322" s="36"/>
    </row>
    <row r="323" spans="1:15" ht="25.5" x14ac:dyDescent="0.2">
      <c r="B323" s="57" t="s">
        <v>654</v>
      </c>
      <c r="C323" s="43"/>
      <c r="D323" s="23"/>
      <c r="E323" s="43"/>
      <c r="F323" s="23"/>
      <c r="G323" s="43"/>
      <c r="H323" s="23"/>
      <c r="I323" s="43"/>
      <c r="J323" s="23"/>
      <c r="K323" s="43"/>
      <c r="L323" s="23"/>
      <c r="M323" s="43"/>
      <c r="N323" s="23"/>
      <c r="O323" s="36"/>
    </row>
    <row r="324" spans="1:15" ht="25.5" x14ac:dyDescent="0.2">
      <c r="B324" s="57" t="s">
        <v>655</v>
      </c>
      <c r="C324" s="43"/>
      <c r="D324" s="23"/>
      <c r="E324" s="43"/>
      <c r="F324" s="23"/>
      <c r="G324" s="43"/>
      <c r="H324" s="23"/>
      <c r="I324" s="43"/>
      <c r="J324" s="23"/>
      <c r="K324" s="43"/>
      <c r="L324" s="23"/>
      <c r="M324" s="43"/>
      <c r="N324" s="23"/>
      <c r="O324" s="36"/>
    </row>
    <row r="325" spans="1:15" ht="25.5" x14ac:dyDescent="0.2">
      <c r="B325" s="57" t="s">
        <v>656</v>
      </c>
      <c r="C325" s="43"/>
      <c r="D325" s="23"/>
      <c r="E325" s="43"/>
      <c r="F325" s="23"/>
      <c r="G325" s="43"/>
      <c r="H325" s="23"/>
      <c r="I325" s="43"/>
      <c r="J325" s="23"/>
      <c r="K325" s="43"/>
      <c r="L325" s="23"/>
      <c r="M325" s="43"/>
      <c r="N325" s="23"/>
      <c r="O325" s="36"/>
    </row>
    <row r="326" spans="1:15" ht="38.25" x14ac:dyDescent="0.2">
      <c r="B326" s="57" t="s">
        <v>657</v>
      </c>
      <c r="C326" s="43"/>
      <c r="D326" s="23"/>
      <c r="E326" s="43"/>
      <c r="F326" s="23"/>
      <c r="G326" s="43"/>
      <c r="H326" s="23"/>
      <c r="I326" s="43"/>
      <c r="J326" s="23"/>
      <c r="K326" s="43"/>
      <c r="L326" s="23"/>
      <c r="M326" s="43"/>
      <c r="N326" s="23"/>
      <c r="O326" s="36"/>
    </row>
    <row r="327" spans="1:15" ht="38.25" x14ac:dyDescent="0.2">
      <c r="B327" s="57" t="s">
        <v>658</v>
      </c>
      <c r="C327" s="43"/>
      <c r="D327" s="23"/>
      <c r="E327" s="43"/>
      <c r="F327" s="23"/>
      <c r="G327" s="43"/>
      <c r="H327" s="23"/>
      <c r="I327" s="43"/>
      <c r="J327" s="23"/>
      <c r="K327" s="43"/>
      <c r="L327" s="23"/>
      <c r="M327" s="43"/>
      <c r="N327" s="23"/>
      <c r="O327" s="36"/>
    </row>
    <row r="328" spans="1:15" ht="25.5" x14ac:dyDescent="0.2">
      <c r="B328" s="57" t="s">
        <v>659</v>
      </c>
      <c r="C328" s="43"/>
      <c r="D328" s="23"/>
      <c r="E328" s="43"/>
      <c r="F328" s="23"/>
      <c r="G328" s="43"/>
      <c r="H328" s="23"/>
      <c r="I328" s="43"/>
      <c r="J328" s="23"/>
      <c r="K328" s="43"/>
      <c r="L328" s="23"/>
      <c r="M328" s="43"/>
      <c r="N328" s="23"/>
      <c r="O328" s="36"/>
    </row>
    <row r="329" spans="1:15" x14ac:dyDescent="0.2">
      <c r="A329" s="7" t="s">
        <v>419</v>
      </c>
      <c r="C329" s="42"/>
      <c r="D329" s="5">
        <f>SUM(C330:C337)/(COUNTIF(C330:C337,"&gt;0")+0.00000001)</f>
        <v>0</v>
      </c>
      <c r="E329" s="42"/>
      <c r="F329" s="5">
        <f>SUM(E330:E337)/(COUNTIF(E330:E337,"&gt;0")+0.00000001)</f>
        <v>0</v>
      </c>
      <c r="G329" s="42"/>
      <c r="H329" s="5">
        <f>SUM(G330:G337)/(COUNTIF(G330:G337,"&gt;0")+0.00000001)</f>
        <v>0</v>
      </c>
      <c r="I329" s="42"/>
      <c r="J329" s="5">
        <f>SUM(I330:I337)/(COUNTIF(I330:I337,"&gt;0")+0.00000001)</f>
        <v>0</v>
      </c>
      <c r="K329" s="42"/>
      <c r="L329" s="5">
        <f>SUM(K330:K337)/(COUNTIF(K330:K337,"&gt;0")+0.00000001)</f>
        <v>0</v>
      </c>
      <c r="M329" s="42"/>
      <c r="N329" s="5">
        <f>SUM(M330:M337)/(COUNTIF(M330:M337,"&gt;0")+0.00000001)</f>
        <v>0</v>
      </c>
      <c r="O329" s="36"/>
    </row>
    <row r="330" spans="1:15" ht="25.5" x14ac:dyDescent="0.2">
      <c r="B330" s="57" t="s">
        <v>420</v>
      </c>
      <c r="C330" s="43"/>
      <c r="D330" s="23"/>
      <c r="E330" s="43"/>
      <c r="F330" s="23"/>
      <c r="G330" s="43"/>
      <c r="H330" s="23"/>
      <c r="I330" s="43"/>
      <c r="J330" s="23"/>
      <c r="K330" s="43"/>
      <c r="L330" s="23"/>
      <c r="M330" s="43"/>
      <c r="N330" s="23"/>
      <c r="O330" s="36"/>
    </row>
    <row r="331" spans="1:15" ht="38.25" x14ac:dyDescent="0.2">
      <c r="B331" s="57" t="s">
        <v>660</v>
      </c>
      <c r="C331" s="43"/>
      <c r="D331" s="23"/>
      <c r="E331" s="43"/>
      <c r="F331" s="23"/>
      <c r="G331" s="43"/>
      <c r="H331" s="23"/>
      <c r="I331" s="43"/>
      <c r="J331" s="23"/>
      <c r="K331" s="43"/>
      <c r="L331" s="23"/>
      <c r="M331" s="43"/>
      <c r="N331" s="23"/>
      <c r="O331" s="36"/>
    </row>
    <row r="332" spans="1:15" ht="38.25" x14ac:dyDescent="0.2">
      <c r="B332" s="57" t="s">
        <v>661</v>
      </c>
      <c r="C332" s="43"/>
      <c r="D332" s="23"/>
      <c r="E332" s="43"/>
      <c r="F332" s="23"/>
      <c r="G332" s="43"/>
      <c r="H332" s="23"/>
      <c r="I332" s="43"/>
      <c r="J332" s="23"/>
      <c r="K332" s="43"/>
      <c r="L332" s="23"/>
      <c r="M332" s="43"/>
      <c r="N332" s="23"/>
      <c r="O332" s="36"/>
    </row>
    <row r="333" spans="1:15" ht="39" customHeight="1" x14ac:dyDescent="0.2">
      <c r="B333" s="57" t="s">
        <v>662</v>
      </c>
      <c r="C333" s="43"/>
      <c r="D333" s="23"/>
      <c r="E333" s="43"/>
      <c r="F333" s="23"/>
      <c r="G333" s="43"/>
      <c r="H333" s="23"/>
      <c r="I333" s="43"/>
      <c r="J333" s="23"/>
      <c r="K333" s="43"/>
      <c r="L333" s="23"/>
      <c r="M333" s="43"/>
      <c r="N333" s="23"/>
      <c r="O333" s="36"/>
    </row>
    <row r="334" spans="1:15" ht="63.75" x14ac:dyDescent="0.2">
      <c r="B334" s="57" t="s">
        <v>663</v>
      </c>
      <c r="C334" s="43"/>
      <c r="D334" s="23"/>
      <c r="E334" s="43"/>
      <c r="F334" s="23"/>
      <c r="G334" s="43"/>
      <c r="H334" s="23"/>
      <c r="I334" s="43"/>
      <c r="J334" s="23"/>
      <c r="K334" s="43"/>
      <c r="L334" s="23"/>
      <c r="M334" s="43"/>
      <c r="N334" s="23"/>
      <c r="O334" s="36"/>
    </row>
    <row r="335" spans="1:15" ht="51" customHeight="1" x14ac:dyDescent="0.2">
      <c r="B335" s="57" t="s">
        <v>664</v>
      </c>
      <c r="C335" s="43"/>
      <c r="D335" s="23"/>
      <c r="E335" s="43"/>
      <c r="F335" s="23"/>
      <c r="G335" s="43"/>
      <c r="H335" s="23"/>
      <c r="I335" s="43"/>
      <c r="J335" s="23"/>
      <c r="K335" s="43"/>
      <c r="L335" s="23"/>
      <c r="M335" s="43"/>
      <c r="N335" s="23"/>
      <c r="O335" s="36"/>
    </row>
    <row r="336" spans="1:15" ht="38.25" x14ac:dyDescent="0.2">
      <c r="B336" s="57" t="s">
        <v>665</v>
      </c>
      <c r="C336" s="43"/>
      <c r="D336" s="23"/>
      <c r="E336" s="43"/>
      <c r="F336" s="23"/>
      <c r="G336" s="43"/>
      <c r="H336" s="23"/>
      <c r="I336" s="43"/>
      <c r="J336" s="23"/>
      <c r="K336" s="43"/>
      <c r="L336" s="23"/>
      <c r="M336" s="43"/>
      <c r="N336" s="23"/>
      <c r="O336" s="36"/>
    </row>
    <row r="337" spans="1:15" ht="51" x14ac:dyDescent="0.2">
      <c r="B337" s="57" t="s">
        <v>666</v>
      </c>
      <c r="C337" s="43"/>
      <c r="D337" s="23"/>
      <c r="E337" s="43"/>
      <c r="F337" s="23"/>
      <c r="G337" s="43"/>
      <c r="H337" s="23"/>
      <c r="I337" s="43"/>
      <c r="J337" s="23"/>
      <c r="K337" s="43"/>
      <c r="L337" s="23"/>
      <c r="M337" s="43"/>
      <c r="N337" s="23"/>
      <c r="O337" s="36"/>
    </row>
    <row r="338" spans="1:15" x14ac:dyDescent="0.2">
      <c r="A338" s="7" t="s">
        <v>422</v>
      </c>
      <c r="C338" s="42"/>
      <c r="D338" s="5">
        <f>SUM(C339:C342)/(COUNTIF(C339:C342,"&gt;0")+0.00000001)</f>
        <v>0</v>
      </c>
      <c r="E338" s="42"/>
      <c r="F338" s="5">
        <f>SUM(E339:E342)/(COUNTIF(E339:E342,"&gt;0")+0.00000001)</f>
        <v>0</v>
      </c>
      <c r="G338" s="42"/>
      <c r="H338" s="5">
        <f>SUM(G339:G342)/(COUNTIF(G339:G342,"&gt;0")+0.00000001)</f>
        <v>0</v>
      </c>
      <c r="I338" s="42"/>
      <c r="J338" s="5">
        <f>SUM(I339:I342)/(COUNTIF(I339:I342,"&gt;0")+0.00000001)</f>
        <v>0</v>
      </c>
      <c r="K338" s="42"/>
      <c r="L338" s="5">
        <f>SUM(K339:K342)/(COUNTIF(K339:K342,"&gt;0")+0.00000001)</f>
        <v>0</v>
      </c>
      <c r="M338" s="42"/>
      <c r="N338" s="5">
        <f>SUM(M339:M342)/(COUNTIF(M339:M342,"&gt;0")+0.00000001)</f>
        <v>0</v>
      </c>
      <c r="O338" s="36"/>
    </row>
    <row r="339" spans="1:15" ht="51" x14ac:dyDescent="0.2">
      <c r="B339" s="57" t="s">
        <v>667</v>
      </c>
      <c r="C339" s="43"/>
      <c r="D339" s="23"/>
      <c r="E339" s="43"/>
      <c r="F339" s="23"/>
      <c r="G339" s="43"/>
      <c r="H339" s="23"/>
      <c r="I339" s="43"/>
      <c r="J339" s="23"/>
      <c r="K339" s="43"/>
      <c r="L339" s="23"/>
      <c r="M339" s="43"/>
      <c r="N339" s="23"/>
      <c r="O339" s="36"/>
    </row>
    <row r="340" spans="1:15" ht="38.25" x14ac:dyDescent="0.2">
      <c r="B340" s="57" t="s">
        <v>669</v>
      </c>
      <c r="C340" s="43"/>
      <c r="D340" s="23"/>
      <c r="E340" s="43"/>
      <c r="F340" s="23"/>
      <c r="G340" s="43"/>
      <c r="H340" s="23"/>
      <c r="I340" s="43"/>
      <c r="J340" s="23"/>
      <c r="K340" s="43"/>
      <c r="L340" s="23"/>
      <c r="M340" s="43"/>
      <c r="N340" s="23"/>
      <c r="O340" s="36"/>
    </row>
    <row r="341" spans="1:15" ht="25.5" x14ac:dyDescent="0.2">
      <c r="B341" s="57" t="s">
        <v>670</v>
      </c>
      <c r="C341" s="43"/>
      <c r="D341" s="23"/>
      <c r="E341" s="43"/>
      <c r="F341" s="23"/>
      <c r="G341" s="43"/>
      <c r="H341" s="23"/>
      <c r="I341" s="43"/>
      <c r="J341" s="23"/>
      <c r="K341" s="43"/>
      <c r="L341" s="23"/>
      <c r="M341" s="43"/>
      <c r="N341" s="23"/>
      <c r="O341" s="36"/>
    </row>
    <row r="342" spans="1:15" ht="63.75" x14ac:dyDescent="0.2">
      <c r="B342" s="57" t="s">
        <v>668</v>
      </c>
      <c r="C342" s="43"/>
      <c r="D342" s="23"/>
      <c r="E342" s="43"/>
      <c r="F342" s="23"/>
      <c r="G342" s="43"/>
      <c r="H342" s="23"/>
      <c r="I342" s="43"/>
      <c r="J342" s="23"/>
      <c r="K342" s="43"/>
      <c r="L342" s="23"/>
      <c r="M342" s="43"/>
      <c r="N342" s="23"/>
      <c r="O342" s="36"/>
    </row>
    <row r="343" spans="1:15" x14ac:dyDescent="0.2">
      <c r="B343" s="56" t="s">
        <v>272</v>
      </c>
      <c r="C343" s="42"/>
      <c r="D343" s="22">
        <f>D179+D185+D186+D190+D194+D209+D228+D250+D275+D290+D295+D305+D315+D329+D338</f>
        <v>0</v>
      </c>
      <c r="E343" s="42"/>
      <c r="F343" s="22">
        <f>F179+F185+F186+F190+F194+F209+F228+F250+F275+F290+F295+F305+F315+F329+F338</f>
        <v>0</v>
      </c>
      <c r="G343" s="42"/>
      <c r="H343" s="22">
        <f>H179+H185+H186+H190+H194+H209+H228+H250+H275+H290+H295+H305+H315+H329+H338</f>
        <v>0</v>
      </c>
      <c r="I343" s="42"/>
      <c r="J343" s="22">
        <f>J179+J185+J186+J190+J194+J209+J228+J250+J275+J290+J295+J305+J315+J329+J338</f>
        <v>0</v>
      </c>
      <c r="K343" s="42"/>
      <c r="L343" s="22">
        <f>L179+L185+L186+L190+L194+L209+L228+L250+L275+L290+L295+L305+L315+L329+L338</f>
        <v>0</v>
      </c>
      <c r="M343" s="42"/>
      <c r="N343" s="22">
        <f>N179+N185+N186+N190+N194+N209+N228+N250+N275+N290+N295+N305+N315+N329+N338</f>
        <v>0</v>
      </c>
      <c r="O343" s="36"/>
    </row>
    <row r="344" spans="1:15" x14ac:dyDescent="0.2">
      <c r="B344" s="56" t="s">
        <v>273</v>
      </c>
      <c r="C344" s="42"/>
      <c r="D344" s="12">
        <f>D343/(COUNTIF(D179:D342,"&gt;0")+0.00000001)</f>
        <v>0</v>
      </c>
      <c r="E344" s="42"/>
      <c r="F344" s="12">
        <f>F343/(COUNTIF(F179:F342,"&gt;0")+0.00000001)</f>
        <v>0</v>
      </c>
      <c r="G344" s="42"/>
      <c r="H344" s="12">
        <f>H343/(COUNTIF(H179:H342,"&gt;0")+0.00000001)</f>
        <v>0</v>
      </c>
      <c r="I344" s="42"/>
      <c r="J344" s="12">
        <f>J343/(COUNTIF(J179:J342,"&gt;0")+0.00000001)</f>
        <v>0</v>
      </c>
      <c r="K344" s="42"/>
      <c r="L344" s="12">
        <f>L343/(COUNTIF(L179:L342,"&gt;0")+0.00000001)</f>
        <v>0</v>
      </c>
      <c r="M344" s="42"/>
      <c r="N344" s="12">
        <f>N343/(COUNTIF(N179:N342,"&gt;0")+0.00000001)</f>
        <v>0</v>
      </c>
      <c r="O344" s="36"/>
    </row>
    <row r="345" spans="1:15" x14ac:dyDescent="0.2">
      <c r="A345" s="20"/>
      <c r="B345" s="56" t="s">
        <v>274</v>
      </c>
      <c r="C345" s="42"/>
      <c r="D345" s="12">
        <f>D344/5*100</f>
        <v>0</v>
      </c>
      <c r="E345" s="42"/>
      <c r="F345" s="12">
        <f>F344/5*100</f>
        <v>0</v>
      </c>
      <c r="G345" s="42"/>
      <c r="H345" s="12">
        <f>H344/5*100</f>
        <v>0</v>
      </c>
      <c r="I345" s="42"/>
      <c r="J345" s="12">
        <f>J344/5*100</f>
        <v>0</v>
      </c>
      <c r="K345" s="42"/>
      <c r="L345" s="12">
        <f>L344/5*100</f>
        <v>0</v>
      </c>
      <c r="M345" s="42"/>
      <c r="N345" s="12">
        <f>N344/5*100</f>
        <v>0</v>
      </c>
      <c r="O345" s="36"/>
    </row>
    <row r="346" spans="1:15" x14ac:dyDescent="0.2">
      <c r="A346" s="14" t="s">
        <v>258</v>
      </c>
      <c r="B346" s="66"/>
      <c r="C346" s="35"/>
      <c r="E346" s="35"/>
      <c r="G346" s="35"/>
      <c r="I346" s="35"/>
      <c r="K346" s="35"/>
      <c r="M346" s="35"/>
    </row>
    <row r="347" spans="1:15" x14ac:dyDescent="0.2">
      <c r="A347" s="8" t="s">
        <v>432</v>
      </c>
      <c r="B347" s="66"/>
      <c r="C347" s="35"/>
      <c r="E347" s="35"/>
      <c r="G347" s="35"/>
      <c r="I347" s="35"/>
      <c r="K347" s="35"/>
      <c r="M347" s="35"/>
    </row>
    <row r="348" spans="1:15" x14ac:dyDescent="0.2">
      <c r="A348" s="8" t="s">
        <v>259</v>
      </c>
      <c r="B348" s="66"/>
      <c r="C348" s="35"/>
      <c r="E348" s="35"/>
      <c r="G348" s="35"/>
      <c r="I348" s="35"/>
      <c r="K348" s="35"/>
      <c r="M348" s="35"/>
    </row>
    <row r="349" spans="1:15" x14ac:dyDescent="0.2">
      <c r="A349" s="8" t="s">
        <v>260</v>
      </c>
      <c r="B349" s="66"/>
      <c r="C349" s="35"/>
      <c r="E349" s="35"/>
      <c r="G349" s="35"/>
      <c r="I349" s="35"/>
      <c r="K349" s="35"/>
      <c r="M349" s="35"/>
    </row>
    <row r="350" spans="1:15" x14ac:dyDescent="0.2">
      <c r="A350" s="8" t="s">
        <v>261</v>
      </c>
      <c r="B350" s="66"/>
      <c r="C350" s="35"/>
      <c r="E350" s="35"/>
      <c r="G350" s="35"/>
      <c r="I350" s="35"/>
      <c r="K350" s="35"/>
      <c r="M350" s="35"/>
    </row>
    <row r="351" spans="1:15" x14ac:dyDescent="0.2">
      <c r="A351" s="8" t="s">
        <v>262</v>
      </c>
      <c r="B351" s="66"/>
      <c r="C351" s="35"/>
      <c r="E351" s="35"/>
      <c r="G351" s="35"/>
      <c r="I351" s="35"/>
      <c r="K351" s="35"/>
      <c r="M351" s="35"/>
    </row>
    <row r="352" spans="1:15" x14ac:dyDescent="0.2">
      <c r="A352" s="8" t="s">
        <v>263</v>
      </c>
      <c r="B352" s="66"/>
      <c r="C352" s="35"/>
      <c r="E352" s="35"/>
      <c r="G352" s="35"/>
      <c r="I352" s="35"/>
      <c r="K352" s="35"/>
      <c r="M352" s="35"/>
    </row>
    <row r="353" spans="3:13" x14ac:dyDescent="0.2">
      <c r="C353" s="35"/>
      <c r="E353" s="35"/>
      <c r="G353" s="35"/>
      <c r="I353" s="35"/>
      <c r="K353" s="35"/>
      <c r="M353" s="35"/>
    </row>
    <row r="354" spans="3:13" x14ac:dyDescent="0.2">
      <c r="C354" s="35"/>
      <c r="E354" s="35"/>
      <c r="G354" s="35"/>
      <c r="I354" s="35"/>
      <c r="K354" s="35"/>
      <c r="M354" s="35"/>
    </row>
    <row r="355" spans="3:13" x14ac:dyDescent="0.2">
      <c r="C355" s="35"/>
      <c r="E355" s="35"/>
      <c r="G355" s="35"/>
      <c r="I355" s="35"/>
      <c r="K355" s="35"/>
      <c r="M355" s="35"/>
    </row>
    <row r="356" spans="3:13" x14ac:dyDescent="0.2">
      <c r="C356" s="35"/>
      <c r="E356" s="35"/>
      <c r="G356" s="35"/>
      <c r="I356" s="35"/>
      <c r="K356" s="35"/>
      <c r="M356" s="35"/>
    </row>
  </sheetData>
  <sheetProtection algorithmName="SHA-512" hashValue="PedOZQNgxgE2tw9ULp0S32DTDl9/Yy4odSGUij2/Hr5ZVagVV5He/3xD0J3xfdBLJCtz5DLhkTLd/WDDpmaDgg==" saltValue="LN/sldg7A59NepGi+XiTmA==" spinCount="100000" sheet="1" objects="1" scenarios="1"/>
  <phoneticPr fontId="0" type="noConversion"/>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workbookViewId="0">
      <selection activeCell="C4" sqref="C4"/>
    </sheetView>
  </sheetViews>
  <sheetFormatPr defaultRowHeight="12.75" x14ac:dyDescent="0.2"/>
  <cols>
    <col min="1" max="1" width="18.7109375" style="8" customWidth="1"/>
    <col min="2" max="2" width="41.7109375" style="8" customWidth="1"/>
    <col min="3" max="14" width="5.7109375" style="8" customWidth="1"/>
    <col min="15" max="15" width="165.85546875" style="8" customWidth="1"/>
    <col min="16" max="16384" width="9.140625" style="8"/>
  </cols>
  <sheetData>
    <row r="1" spans="1:15" x14ac:dyDescent="0.2">
      <c r="A1" s="14" t="s">
        <v>699</v>
      </c>
      <c r="B1" s="14"/>
      <c r="C1" s="24" t="s">
        <v>271</v>
      </c>
      <c r="D1" s="39"/>
      <c r="E1" s="24" t="s">
        <v>271</v>
      </c>
      <c r="F1" s="39"/>
      <c r="G1" s="24" t="s">
        <v>271</v>
      </c>
      <c r="H1" s="24"/>
      <c r="I1" s="24" t="s">
        <v>271</v>
      </c>
      <c r="J1" s="39"/>
      <c r="K1" s="24" t="s">
        <v>271</v>
      </c>
      <c r="L1" s="39"/>
      <c r="M1" s="24" t="s">
        <v>271</v>
      </c>
      <c r="N1" s="39"/>
      <c r="O1" s="36" t="s">
        <v>414</v>
      </c>
    </row>
    <row r="2" spans="1:15" ht="27" customHeight="1" x14ac:dyDescent="0.2">
      <c r="C2" s="30" t="s">
        <v>95</v>
      </c>
      <c r="D2" s="4" t="s">
        <v>96</v>
      </c>
      <c r="E2" s="30" t="s">
        <v>95</v>
      </c>
      <c r="F2" s="4" t="s">
        <v>96</v>
      </c>
      <c r="G2" s="30" t="s">
        <v>95</v>
      </c>
      <c r="H2" s="4" t="s">
        <v>96</v>
      </c>
      <c r="I2" s="30" t="s">
        <v>95</v>
      </c>
      <c r="J2" s="4" t="s">
        <v>96</v>
      </c>
      <c r="K2" s="30" t="s">
        <v>95</v>
      </c>
      <c r="L2" s="4" t="s">
        <v>96</v>
      </c>
      <c r="M2" s="30" t="s">
        <v>95</v>
      </c>
      <c r="N2" s="4" t="s">
        <v>96</v>
      </c>
      <c r="O2" s="32"/>
    </row>
    <row r="3" spans="1:15" x14ac:dyDescent="0.2">
      <c r="A3" s="8" t="s">
        <v>97</v>
      </c>
      <c r="C3" s="31"/>
      <c r="D3" s="5">
        <f>SUM(C4:C17)/(COUNTIF(C4:C17,"&gt;0")+0.00000001)</f>
        <v>0</v>
      </c>
      <c r="E3" s="31"/>
      <c r="F3" s="5">
        <f>SUM(E4:E17)/(COUNTIF(E4:E17,"&gt;0")+0.00000001)</f>
        <v>0</v>
      </c>
      <c r="G3" s="31"/>
      <c r="H3" s="5">
        <f>SUM(G4:G17)/(COUNTIF(G4:G17,"&gt;0")+0.00000001)</f>
        <v>0</v>
      </c>
      <c r="I3" s="31"/>
      <c r="J3" s="5">
        <f>SUM(I4:I17)/(COUNTIF(I4:I17,"&gt;0")+0.00000001)</f>
        <v>0</v>
      </c>
      <c r="K3" s="31"/>
      <c r="L3" s="5">
        <f>SUM(K4:K17)/(COUNTIF(K4:K17,"&gt;0")+0.00000001)</f>
        <v>0</v>
      </c>
      <c r="M3" s="31"/>
      <c r="N3" s="5">
        <f>SUM(M4:M17)/(COUNTIF(M4:M17,"&gt;0")+0.00000001)</f>
        <v>0</v>
      </c>
      <c r="O3" s="32"/>
    </row>
    <row r="4" spans="1:15" x14ac:dyDescent="0.2">
      <c r="B4" s="53" t="s">
        <v>102</v>
      </c>
      <c r="C4" s="32"/>
      <c r="D4" s="15"/>
      <c r="E4" s="32"/>
      <c r="F4" s="15"/>
      <c r="G4" s="32"/>
      <c r="H4" s="15"/>
      <c r="I4" s="32"/>
      <c r="J4" s="15"/>
      <c r="K4" s="32"/>
      <c r="L4" s="15"/>
      <c r="M4" s="32"/>
      <c r="N4" s="15"/>
      <c r="O4" s="32"/>
    </row>
    <row r="5" spans="1:15" ht="25.5" x14ac:dyDescent="0.2">
      <c r="B5" s="53" t="s">
        <v>103</v>
      </c>
      <c r="C5" s="32"/>
      <c r="D5" s="15"/>
      <c r="E5" s="32"/>
      <c r="F5" s="15"/>
      <c r="G5" s="32"/>
      <c r="H5" s="15"/>
      <c r="I5" s="32"/>
      <c r="J5" s="15"/>
      <c r="K5" s="32"/>
      <c r="L5" s="15"/>
      <c r="M5" s="32"/>
      <c r="N5" s="15"/>
      <c r="O5" s="32"/>
    </row>
    <row r="6" spans="1:15" ht="38.25" x14ac:dyDescent="0.2">
      <c r="B6" s="53" t="s">
        <v>672</v>
      </c>
      <c r="C6" s="32"/>
      <c r="D6" s="15"/>
      <c r="E6" s="32"/>
      <c r="F6" s="15"/>
      <c r="G6" s="32"/>
      <c r="H6" s="15"/>
      <c r="I6" s="32"/>
      <c r="J6" s="15"/>
      <c r="K6" s="32"/>
      <c r="L6" s="15"/>
      <c r="M6" s="32"/>
      <c r="N6" s="15"/>
      <c r="O6" s="32"/>
    </row>
    <row r="7" spans="1:15" ht="25.5" x14ac:dyDescent="0.2">
      <c r="B7" s="53" t="s">
        <v>104</v>
      </c>
      <c r="C7" s="32"/>
      <c r="D7" s="15"/>
      <c r="E7" s="32"/>
      <c r="F7" s="15"/>
      <c r="G7" s="32"/>
      <c r="H7" s="15"/>
      <c r="I7" s="32"/>
      <c r="J7" s="15"/>
      <c r="K7" s="32"/>
      <c r="L7" s="15"/>
      <c r="M7" s="32"/>
      <c r="N7" s="15"/>
      <c r="O7" s="32"/>
    </row>
    <row r="8" spans="1:15" x14ac:dyDescent="0.2">
      <c r="B8" s="53" t="s">
        <v>105</v>
      </c>
      <c r="C8" s="32"/>
      <c r="D8" s="15"/>
      <c r="E8" s="32"/>
      <c r="F8" s="15"/>
      <c r="G8" s="32"/>
      <c r="H8" s="15"/>
      <c r="I8" s="32"/>
      <c r="J8" s="15"/>
      <c r="K8" s="32"/>
      <c r="L8" s="15"/>
      <c r="M8" s="32"/>
      <c r="N8" s="15"/>
      <c r="O8" s="32"/>
    </row>
    <row r="9" spans="1:15" ht="25.5" x14ac:dyDescent="0.2">
      <c r="B9" s="53" t="s">
        <v>106</v>
      </c>
      <c r="C9" s="32"/>
      <c r="D9" s="15"/>
      <c r="E9" s="32"/>
      <c r="F9" s="15"/>
      <c r="G9" s="32"/>
      <c r="H9" s="15"/>
      <c r="I9" s="32"/>
      <c r="J9" s="15"/>
      <c r="K9" s="32"/>
      <c r="L9" s="15"/>
      <c r="M9" s="32"/>
      <c r="N9" s="15"/>
      <c r="O9" s="32"/>
    </row>
    <row r="10" spans="1:15" ht="25.5" x14ac:dyDescent="0.2">
      <c r="B10" s="53" t="s">
        <v>107</v>
      </c>
      <c r="C10" s="32"/>
      <c r="D10" s="15"/>
      <c r="E10" s="32"/>
      <c r="F10" s="15"/>
      <c r="G10" s="32"/>
      <c r="H10" s="15"/>
      <c r="I10" s="32"/>
      <c r="J10" s="15"/>
      <c r="K10" s="32"/>
      <c r="L10" s="15"/>
      <c r="M10" s="32"/>
      <c r="N10" s="15"/>
      <c r="O10" s="32"/>
    </row>
    <row r="11" spans="1:15" x14ac:dyDescent="0.2">
      <c r="B11" s="53" t="s">
        <v>108</v>
      </c>
      <c r="C11" s="32"/>
      <c r="D11" s="15"/>
      <c r="E11" s="32"/>
      <c r="F11" s="15"/>
      <c r="G11" s="32"/>
      <c r="H11" s="15"/>
      <c r="I11" s="32"/>
      <c r="J11" s="15"/>
      <c r="K11" s="32"/>
      <c r="L11" s="15"/>
      <c r="M11" s="32"/>
      <c r="N11" s="15"/>
      <c r="O11" s="32"/>
    </row>
    <row r="12" spans="1:15" ht="38.25" x14ac:dyDescent="0.2">
      <c r="B12" s="53" t="s">
        <v>673</v>
      </c>
      <c r="C12" s="32"/>
      <c r="D12" s="15"/>
      <c r="E12" s="32"/>
      <c r="F12" s="15"/>
      <c r="G12" s="32"/>
      <c r="H12" s="15"/>
      <c r="I12" s="32"/>
      <c r="J12" s="15"/>
      <c r="K12" s="32"/>
      <c r="L12" s="15"/>
      <c r="M12" s="32"/>
      <c r="N12" s="15"/>
      <c r="O12" s="32"/>
    </row>
    <row r="13" spans="1:15" ht="15" customHeight="1" x14ac:dyDescent="0.2">
      <c r="B13" s="53" t="s">
        <v>109</v>
      </c>
      <c r="C13" s="32"/>
      <c r="D13" s="15"/>
      <c r="E13" s="32"/>
      <c r="F13" s="15"/>
      <c r="G13" s="32"/>
      <c r="H13" s="15"/>
      <c r="I13" s="32"/>
      <c r="J13" s="15"/>
      <c r="K13" s="32"/>
      <c r="L13" s="15"/>
      <c r="M13" s="32"/>
      <c r="N13" s="15"/>
      <c r="O13" s="32"/>
    </row>
    <row r="14" spans="1:15" x14ac:dyDescent="0.2">
      <c r="B14" s="53" t="s">
        <v>110</v>
      </c>
      <c r="C14" s="32"/>
      <c r="D14" s="15"/>
      <c r="E14" s="32"/>
      <c r="F14" s="15"/>
      <c r="G14" s="32"/>
      <c r="H14" s="15"/>
      <c r="I14" s="32"/>
      <c r="J14" s="15"/>
      <c r="K14" s="32"/>
      <c r="L14" s="15"/>
      <c r="M14" s="32"/>
      <c r="N14" s="15"/>
      <c r="O14" s="32"/>
    </row>
    <row r="15" spans="1:15" ht="25.5" x14ac:dyDescent="0.2">
      <c r="B15" s="53" t="s">
        <v>111</v>
      </c>
      <c r="C15" s="32"/>
      <c r="D15" s="15"/>
      <c r="E15" s="32"/>
      <c r="F15" s="15"/>
      <c r="G15" s="32"/>
      <c r="H15" s="15"/>
      <c r="I15" s="32"/>
      <c r="J15" s="15"/>
      <c r="K15" s="32"/>
      <c r="L15" s="15"/>
      <c r="M15" s="32"/>
      <c r="N15" s="15"/>
      <c r="O15" s="32"/>
    </row>
    <row r="16" spans="1:15" ht="25.5" x14ac:dyDescent="0.2">
      <c r="B16" s="53" t="s">
        <v>112</v>
      </c>
      <c r="C16" s="32"/>
      <c r="D16" s="15"/>
      <c r="E16" s="32"/>
      <c r="F16" s="15"/>
      <c r="G16" s="32"/>
      <c r="H16" s="15"/>
      <c r="I16" s="32"/>
      <c r="J16" s="15"/>
      <c r="K16" s="32"/>
      <c r="L16" s="15"/>
      <c r="M16" s="32"/>
      <c r="N16" s="15"/>
      <c r="O16" s="32"/>
    </row>
    <row r="17" spans="1:15" ht="25.5" x14ac:dyDescent="0.2">
      <c r="B17" s="53" t="s">
        <v>113</v>
      </c>
      <c r="C17" s="32"/>
      <c r="D17" s="15"/>
      <c r="E17" s="32"/>
      <c r="F17" s="15"/>
      <c r="G17" s="32"/>
      <c r="H17" s="15"/>
      <c r="I17" s="32"/>
      <c r="J17" s="15"/>
      <c r="K17" s="32"/>
      <c r="L17" s="15"/>
      <c r="M17" s="32"/>
      <c r="N17" s="15"/>
      <c r="O17" s="32"/>
    </row>
    <row r="18" spans="1:15" x14ac:dyDescent="0.2">
      <c r="A18" s="8" t="s">
        <v>98</v>
      </c>
      <c r="B18" s="53"/>
      <c r="C18" s="31"/>
      <c r="D18" s="5">
        <f>SUM(C19:C23)/(COUNTIF(C19:C23,"&gt;0")+0.00000001)</f>
        <v>0</v>
      </c>
      <c r="E18" s="31"/>
      <c r="F18" s="5">
        <f>SUM(E19:E23)/(COUNTIF(E19:E23,"&gt;0")+0.00000001)</f>
        <v>0</v>
      </c>
      <c r="G18" s="31"/>
      <c r="H18" s="5">
        <f>SUM(G19:G23)/(COUNTIF(G19:G23,"&gt;0")+0.00000001)</f>
        <v>0</v>
      </c>
      <c r="I18" s="31"/>
      <c r="J18" s="5">
        <f>SUM(I19:I23)/(COUNTIF(I19:I23,"&gt;0")+0.00000001)</f>
        <v>0</v>
      </c>
      <c r="K18" s="31"/>
      <c r="L18" s="5">
        <f>SUM(K19:K23)/(COUNTIF(K19:K23,"&gt;0")+0.00000001)</f>
        <v>0</v>
      </c>
      <c r="M18" s="31"/>
      <c r="N18" s="5">
        <f>SUM(M19:M23)/(COUNTIF(M19:M23,"&gt;0")+0.00000001)</f>
        <v>0</v>
      </c>
      <c r="O18" s="32"/>
    </row>
    <row r="19" spans="1:15" ht="25.5" x14ac:dyDescent="0.2">
      <c r="B19" s="53" t="s">
        <v>114</v>
      </c>
      <c r="C19" s="32"/>
      <c r="D19" s="15"/>
      <c r="E19" s="32"/>
      <c r="F19" s="15"/>
      <c r="G19" s="32"/>
      <c r="H19" s="15"/>
      <c r="I19" s="32"/>
      <c r="J19" s="15"/>
      <c r="K19" s="32"/>
      <c r="L19" s="15"/>
      <c r="M19" s="32"/>
      <c r="N19" s="15"/>
      <c r="O19" s="32"/>
    </row>
    <row r="20" spans="1:15" ht="25.5" x14ac:dyDescent="0.2">
      <c r="B20" s="53" t="s">
        <v>115</v>
      </c>
      <c r="C20" s="32"/>
      <c r="D20" s="15"/>
      <c r="E20" s="32"/>
      <c r="F20" s="15"/>
      <c r="G20" s="32"/>
      <c r="H20" s="15"/>
      <c r="I20" s="32"/>
      <c r="J20" s="15"/>
      <c r="K20" s="32"/>
      <c r="L20" s="15"/>
      <c r="M20" s="32"/>
      <c r="N20" s="15"/>
      <c r="O20" s="32"/>
    </row>
    <row r="21" spans="1:15" x14ac:dyDescent="0.2">
      <c r="B21" s="53" t="s">
        <v>116</v>
      </c>
      <c r="C21" s="32"/>
      <c r="D21" s="15"/>
      <c r="E21" s="32"/>
      <c r="F21" s="15"/>
      <c r="G21" s="32"/>
      <c r="H21" s="15"/>
      <c r="I21" s="32"/>
      <c r="J21" s="15"/>
      <c r="K21" s="32"/>
      <c r="L21" s="15"/>
      <c r="M21" s="32"/>
      <c r="N21" s="15"/>
      <c r="O21" s="32"/>
    </row>
    <row r="22" spans="1:15" x14ac:dyDescent="0.2">
      <c r="B22" s="53" t="s">
        <v>117</v>
      </c>
      <c r="C22" s="32"/>
      <c r="D22" s="15"/>
      <c r="E22" s="32"/>
      <c r="F22" s="15"/>
      <c r="G22" s="32"/>
      <c r="H22" s="15"/>
      <c r="I22" s="32"/>
      <c r="J22" s="15"/>
      <c r="K22" s="32"/>
      <c r="L22" s="15"/>
      <c r="M22" s="32"/>
      <c r="N22" s="15"/>
      <c r="O22" s="32"/>
    </row>
    <row r="23" spans="1:15" x14ac:dyDescent="0.2">
      <c r="B23" s="53" t="s">
        <v>118</v>
      </c>
      <c r="C23" s="32"/>
      <c r="D23" s="15"/>
      <c r="E23" s="32"/>
      <c r="F23" s="15"/>
      <c r="G23" s="32"/>
      <c r="H23" s="15"/>
      <c r="I23" s="32"/>
      <c r="J23" s="15"/>
      <c r="K23" s="32"/>
      <c r="L23" s="15"/>
      <c r="M23" s="32"/>
      <c r="N23" s="15"/>
      <c r="O23" s="32"/>
    </row>
    <row r="24" spans="1:15" x14ac:dyDescent="0.2">
      <c r="A24" s="8" t="s">
        <v>99</v>
      </c>
      <c r="B24" s="53"/>
      <c r="C24" s="31"/>
      <c r="D24" s="5">
        <f>SUM(C25:C29)/(COUNTIF(C25:C29,"&gt;0")+0.00000001)</f>
        <v>0</v>
      </c>
      <c r="E24" s="31"/>
      <c r="F24" s="5">
        <f>SUM(E25:E29)/(COUNTIF(E25:E29,"&gt;0")+0.00000001)</f>
        <v>0</v>
      </c>
      <c r="G24" s="31"/>
      <c r="H24" s="5">
        <f>SUM(G25:G29)/(COUNTIF(G25:G29,"&gt;0")+0.00000001)</f>
        <v>0</v>
      </c>
      <c r="I24" s="31"/>
      <c r="J24" s="5">
        <f>SUM(I25:I29)/(COUNTIF(I25:I29,"&gt;0")+0.00000001)</f>
        <v>0</v>
      </c>
      <c r="K24" s="31"/>
      <c r="L24" s="5">
        <f>SUM(K25:K29)/(COUNTIF(K25:K29,"&gt;0")+0.00000001)</f>
        <v>0</v>
      </c>
      <c r="M24" s="31"/>
      <c r="N24" s="5">
        <f>SUM(M25:M29)/(COUNTIF(M25:M29,"&gt;0")+0.00000001)</f>
        <v>0</v>
      </c>
      <c r="O24" s="32"/>
    </row>
    <row r="25" spans="1:15" x14ac:dyDescent="0.2">
      <c r="B25" s="53" t="s">
        <v>751</v>
      </c>
      <c r="C25" s="32"/>
      <c r="D25" s="15"/>
      <c r="E25" s="32"/>
      <c r="F25" s="15"/>
      <c r="G25" s="32"/>
      <c r="H25" s="15"/>
      <c r="I25" s="32"/>
      <c r="J25" s="15"/>
      <c r="K25" s="32"/>
      <c r="L25" s="15"/>
      <c r="M25" s="32"/>
      <c r="N25" s="15"/>
      <c r="O25" s="32"/>
    </row>
    <row r="26" spans="1:15" ht="12.75" customHeight="1" x14ac:dyDescent="0.2">
      <c r="B26" s="53" t="s">
        <v>119</v>
      </c>
      <c r="C26" s="32"/>
      <c r="D26" s="15"/>
      <c r="E26" s="32"/>
      <c r="F26" s="15"/>
      <c r="G26" s="32"/>
      <c r="H26" s="15"/>
      <c r="I26" s="32"/>
      <c r="J26" s="15"/>
      <c r="K26" s="32"/>
      <c r="L26" s="15"/>
      <c r="M26" s="32"/>
      <c r="N26" s="15"/>
      <c r="O26" s="32"/>
    </row>
    <row r="27" spans="1:15" x14ac:dyDescent="0.2">
      <c r="B27" s="53" t="s">
        <v>120</v>
      </c>
      <c r="C27" s="32"/>
      <c r="D27" s="15"/>
      <c r="E27" s="32"/>
      <c r="F27" s="15"/>
      <c r="G27" s="32"/>
      <c r="H27" s="15"/>
      <c r="I27" s="32"/>
      <c r="J27" s="15"/>
      <c r="K27" s="32"/>
      <c r="L27" s="15"/>
      <c r="M27" s="32"/>
      <c r="N27" s="15"/>
      <c r="O27" s="32"/>
    </row>
    <row r="28" spans="1:15" x14ac:dyDescent="0.2">
      <c r="B28" s="53" t="s">
        <v>121</v>
      </c>
      <c r="C28" s="32"/>
      <c r="D28" s="15"/>
      <c r="E28" s="32"/>
      <c r="F28" s="15"/>
      <c r="G28" s="32"/>
      <c r="H28" s="15"/>
      <c r="I28" s="32"/>
      <c r="J28" s="15"/>
      <c r="K28" s="32"/>
      <c r="L28" s="15"/>
      <c r="M28" s="32"/>
      <c r="N28" s="15"/>
      <c r="O28" s="32"/>
    </row>
    <row r="29" spans="1:15" x14ac:dyDescent="0.2">
      <c r="B29" s="53" t="s">
        <v>122</v>
      </c>
      <c r="C29" s="32"/>
      <c r="D29" s="15"/>
      <c r="E29" s="32"/>
      <c r="F29" s="15"/>
      <c r="G29" s="32"/>
      <c r="H29" s="15"/>
      <c r="I29" s="32"/>
      <c r="J29" s="15"/>
      <c r="K29" s="32"/>
      <c r="L29" s="15"/>
      <c r="M29" s="32"/>
      <c r="N29" s="15"/>
      <c r="O29" s="32"/>
    </row>
    <row r="30" spans="1:15" x14ac:dyDescent="0.2">
      <c r="A30" s="8" t="s">
        <v>100</v>
      </c>
      <c r="B30" s="53"/>
      <c r="C30" s="31"/>
      <c r="D30" s="5">
        <f>SUM(C31:C35)/(COUNTIF(C31:C35,"&gt;0")+0.00000001)</f>
        <v>0</v>
      </c>
      <c r="E30" s="31"/>
      <c r="F30" s="5">
        <f>SUM(E31:E35)/(COUNTIF(E31:E35,"&gt;0")+0.00000001)</f>
        <v>0</v>
      </c>
      <c r="G30" s="31"/>
      <c r="H30" s="5">
        <f>SUM(G31:G35)/(COUNTIF(G31:G35,"&gt;0")+0.00000001)</f>
        <v>0</v>
      </c>
      <c r="I30" s="31"/>
      <c r="J30" s="5">
        <f>SUM(I31:I35)/(COUNTIF(I31:I35,"&gt;0")+0.00000001)</f>
        <v>0</v>
      </c>
      <c r="K30" s="31"/>
      <c r="L30" s="5">
        <f>SUM(K31:K35)/(COUNTIF(K31:K35,"&gt;0")+0.00000001)</f>
        <v>0</v>
      </c>
      <c r="M30" s="31"/>
      <c r="N30" s="5">
        <f>SUM(M31:M35)/(COUNTIF(M31:M35,"&gt;0")+0.00000001)</f>
        <v>0</v>
      </c>
      <c r="O30" s="32"/>
    </row>
    <row r="31" spans="1:15" ht="25.5" x14ac:dyDescent="0.2">
      <c r="B31" s="53" t="s">
        <v>123</v>
      </c>
      <c r="C31" s="32"/>
      <c r="D31" s="15"/>
      <c r="E31" s="32"/>
      <c r="F31" s="15"/>
      <c r="G31" s="32"/>
      <c r="H31" s="15"/>
      <c r="I31" s="32"/>
      <c r="J31" s="15"/>
      <c r="K31" s="32"/>
      <c r="L31" s="15"/>
      <c r="M31" s="32"/>
      <c r="N31" s="15"/>
      <c r="O31" s="32"/>
    </row>
    <row r="32" spans="1:15" ht="25.5" x14ac:dyDescent="0.2">
      <c r="B32" s="53" t="s">
        <v>124</v>
      </c>
      <c r="C32" s="32"/>
      <c r="D32" s="15"/>
      <c r="E32" s="32"/>
      <c r="F32" s="15"/>
      <c r="G32" s="32"/>
      <c r="H32" s="15"/>
      <c r="I32" s="32"/>
      <c r="J32" s="15"/>
      <c r="K32" s="32"/>
      <c r="L32" s="15"/>
      <c r="M32" s="32"/>
      <c r="N32" s="15"/>
      <c r="O32" s="32"/>
    </row>
    <row r="33" spans="1:15" ht="25.5" x14ac:dyDescent="0.2">
      <c r="B33" s="53" t="s">
        <v>125</v>
      </c>
      <c r="C33" s="32"/>
      <c r="D33" s="15"/>
      <c r="E33" s="32"/>
      <c r="F33" s="15"/>
      <c r="G33" s="32"/>
      <c r="H33" s="15"/>
      <c r="I33" s="32"/>
      <c r="J33" s="15"/>
      <c r="K33" s="32"/>
      <c r="L33" s="15"/>
      <c r="M33" s="32"/>
      <c r="N33" s="15"/>
      <c r="O33" s="32"/>
    </row>
    <row r="34" spans="1:15" ht="38.25" x14ac:dyDescent="0.2">
      <c r="B34" s="53" t="s">
        <v>674</v>
      </c>
      <c r="C34" s="32"/>
      <c r="D34" s="15"/>
      <c r="E34" s="32"/>
      <c r="F34" s="15"/>
      <c r="G34" s="32"/>
      <c r="H34" s="15"/>
      <c r="I34" s="32"/>
      <c r="J34" s="15"/>
      <c r="K34" s="32"/>
      <c r="L34" s="15"/>
      <c r="M34" s="32"/>
      <c r="N34" s="15"/>
      <c r="O34" s="32"/>
    </row>
    <row r="35" spans="1:15" ht="25.5" x14ac:dyDescent="0.2">
      <c r="B35" s="53" t="s">
        <v>752</v>
      </c>
      <c r="C35" s="32"/>
      <c r="D35" s="15"/>
      <c r="E35" s="32"/>
      <c r="F35" s="15"/>
      <c r="G35" s="32"/>
      <c r="H35" s="15"/>
      <c r="I35" s="32"/>
      <c r="J35" s="15"/>
      <c r="K35" s="32"/>
      <c r="L35" s="15"/>
      <c r="M35" s="32"/>
      <c r="N35" s="15"/>
      <c r="O35" s="32"/>
    </row>
    <row r="36" spans="1:15" x14ac:dyDescent="0.2">
      <c r="A36" s="8" t="s">
        <v>138</v>
      </c>
      <c r="B36" s="53"/>
      <c r="C36" s="31"/>
      <c r="D36" s="5">
        <f>SUM(C37:C41)/(COUNTIF(C37:C41,"&gt;0")+0.00000001)</f>
        <v>0</v>
      </c>
      <c r="E36" s="31"/>
      <c r="F36" s="5">
        <f>SUM(E37:E41)/(COUNTIF(E37:E41,"&gt;0")+0.00000001)</f>
        <v>0</v>
      </c>
      <c r="G36" s="31"/>
      <c r="H36" s="5">
        <f>SUM(G37:G41)/(COUNTIF(G37:G41,"&gt;0")+0.00000001)</f>
        <v>0</v>
      </c>
      <c r="I36" s="31"/>
      <c r="J36" s="5">
        <f>SUM(I37:I41)/(COUNTIF(I37:I41,"&gt;0")+0.00000001)</f>
        <v>0</v>
      </c>
      <c r="K36" s="31"/>
      <c r="L36" s="5">
        <f>SUM(K37:K41)/(COUNTIF(K37:K41,"&gt;0")+0.00000001)</f>
        <v>0</v>
      </c>
      <c r="M36" s="31"/>
      <c r="N36" s="5">
        <f>SUM(M37:M41)/(COUNTIF(M37:M41,"&gt;0")+0.00000001)</f>
        <v>0</v>
      </c>
    </row>
    <row r="37" spans="1:15" ht="25.5" x14ac:dyDescent="0.2">
      <c r="B37" s="53" t="s">
        <v>126</v>
      </c>
      <c r="C37" s="32"/>
      <c r="D37" s="15"/>
      <c r="E37" s="32"/>
      <c r="F37" s="15"/>
      <c r="G37" s="32"/>
      <c r="H37" s="15"/>
      <c r="I37" s="32"/>
      <c r="J37" s="15"/>
      <c r="K37" s="32"/>
      <c r="L37" s="15"/>
      <c r="M37" s="32"/>
      <c r="N37" s="15"/>
      <c r="O37" s="32"/>
    </row>
    <row r="38" spans="1:15" ht="25.5" x14ac:dyDescent="0.2">
      <c r="B38" s="53" t="s">
        <v>127</v>
      </c>
      <c r="C38" s="32"/>
      <c r="D38" s="15"/>
      <c r="E38" s="32"/>
      <c r="F38" s="15"/>
      <c r="G38" s="32"/>
      <c r="H38" s="15"/>
      <c r="I38" s="32"/>
      <c r="J38" s="15"/>
      <c r="K38" s="32"/>
      <c r="L38" s="15"/>
      <c r="M38" s="32"/>
      <c r="N38" s="15"/>
    </row>
    <row r="39" spans="1:15" ht="25.5" x14ac:dyDescent="0.2">
      <c r="B39" s="53" t="s">
        <v>128</v>
      </c>
      <c r="C39" s="32"/>
      <c r="D39" s="15"/>
      <c r="E39" s="32"/>
      <c r="F39" s="15"/>
      <c r="G39" s="32"/>
      <c r="H39" s="15"/>
      <c r="I39" s="32"/>
      <c r="J39" s="15"/>
      <c r="K39" s="32"/>
      <c r="L39" s="15"/>
      <c r="M39" s="32"/>
      <c r="N39" s="15"/>
      <c r="O39" s="32"/>
    </row>
    <row r="40" spans="1:15" ht="25.5" x14ac:dyDescent="0.2">
      <c r="B40" s="53" t="s">
        <v>684</v>
      </c>
      <c r="C40" s="32"/>
      <c r="D40" s="15"/>
      <c r="E40" s="32"/>
      <c r="F40" s="15"/>
      <c r="G40" s="32"/>
      <c r="H40" s="15"/>
      <c r="I40" s="32"/>
      <c r="J40" s="15"/>
      <c r="K40" s="32"/>
      <c r="L40" s="15"/>
      <c r="M40" s="32"/>
      <c r="N40" s="15"/>
      <c r="O40" s="32"/>
    </row>
    <row r="41" spans="1:15" ht="39" customHeight="1" x14ac:dyDescent="0.2">
      <c r="B41" s="53" t="s">
        <v>685</v>
      </c>
      <c r="C41" s="32"/>
      <c r="D41" s="15"/>
      <c r="E41" s="32"/>
      <c r="F41" s="15"/>
      <c r="G41" s="32"/>
      <c r="H41" s="15"/>
      <c r="I41" s="32"/>
      <c r="J41" s="15"/>
      <c r="K41" s="32"/>
      <c r="L41" s="15"/>
      <c r="M41" s="32"/>
      <c r="N41" s="15"/>
      <c r="O41" s="32"/>
    </row>
    <row r="42" spans="1:15" x14ac:dyDescent="0.2">
      <c r="A42" s="8" t="s">
        <v>101</v>
      </c>
      <c r="B42" s="53"/>
      <c r="C42" s="31"/>
      <c r="D42" s="5">
        <f>SUM(C43:C52)/(COUNTIF(C43:C52,"&gt;0")+0.00000001)</f>
        <v>0</v>
      </c>
      <c r="E42" s="31"/>
      <c r="F42" s="5">
        <f>SUM(E43:E52)/(COUNTIF(E43:E52,"&gt;0")+0.00000001)</f>
        <v>0</v>
      </c>
      <c r="G42" s="31"/>
      <c r="H42" s="5">
        <f>SUM(G43:G52)/(COUNTIF(G43:G52,"&gt;0")+0.00000001)</f>
        <v>0</v>
      </c>
      <c r="I42" s="31"/>
      <c r="J42" s="5">
        <f>SUM(I43:I52)/(COUNTIF(I43:I52,"&gt;0")+0.00000001)</f>
        <v>0</v>
      </c>
      <c r="K42" s="31"/>
      <c r="L42" s="5">
        <f>SUM(K43:K52)/(COUNTIF(K43:K52,"&gt;0")+0.00000001)</f>
        <v>0</v>
      </c>
      <c r="M42" s="31"/>
      <c r="N42" s="5">
        <f>SUM(M43:M52)/(COUNTIF(M43:M52,"&gt;0")+0.00000001)</f>
        <v>0</v>
      </c>
      <c r="O42" s="32"/>
    </row>
    <row r="43" spans="1:15" x14ac:dyDescent="0.2">
      <c r="B43" s="53" t="s">
        <v>129</v>
      </c>
      <c r="C43" s="32"/>
      <c r="D43" s="15"/>
      <c r="E43" s="32"/>
      <c r="F43" s="15"/>
      <c r="G43" s="32"/>
      <c r="H43" s="15"/>
      <c r="I43" s="32"/>
      <c r="J43" s="15"/>
      <c r="K43" s="32"/>
      <c r="L43" s="15"/>
      <c r="M43" s="32"/>
      <c r="N43" s="15"/>
      <c r="O43" s="32"/>
    </row>
    <row r="44" spans="1:15" ht="25.5" x14ac:dyDescent="0.2">
      <c r="B44" s="53" t="s">
        <v>130</v>
      </c>
      <c r="C44" s="32"/>
      <c r="D44" s="15"/>
      <c r="E44" s="32"/>
      <c r="F44" s="15"/>
      <c r="G44" s="32"/>
      <c r="H44" s="15"/>
      <c r="I44" s="32"/>
      <c r="J44" s="15"/>
      <c r="K44" s="32"/>
      <c r="L44" s="15"/>
      <c r="M44" s="32"/>
      <c r="N44" s="15"/>
      <c r="O44" s="32"/>
    </row>
    <row r="45" spans="1:15" x14ac:dyDescent="0.2">
      <c r="B45" s="53" t="s">
        <v>131</v>
      </c>
      <c r="C45" s="32"/>
      <c r="D45" s="15"/>
      <c r="E45" s="32"/>
      <c r="F45" s="15"/>
      <c r="G45" s="32"/>
      <c r="H45" s="15"/>
      <c r="I45" s="32"/>
      <c r="J45" s="15"/>
      <c r="K45" s="32"/>
      <c r="L45" s="15"/>
      <c r="M45" s="32"/>
      <c r="N45" s="15"/>
      <c r="O45" s="32"/>
    </row>
    <row r="46" spans="1:15" x14ac:dyDescent="0.2">
      <c r="B46" s="53" t="s">
        <v>132</v>
      </c>
      <c r="C46" s="32"/>
      <c r="D46" s="15"/>
      <c r="E46" s="32"/>
      <c r="F46" s="15"/>
      <c r="G46" s="32"/>
      <c r="H46" s="15"/>
      <c r="I46" s="32"/>
      <c r="J46" s="15"/>
      <c r="K46" s="32"/>
      <c r="L46" s="15"/>
      <c r="M46" s="32"/>
      <c r="N46" s="15"/>
      <c r="O46" s="32"/>
    </row>
    <row r="47" spans="1:15" x14ac:dyDescent="0.2">
      <c r="B47" s="53" t="s">
        <v>133</v>
      </c>
      <c r="C47" s="32"/>
      <c r="D47" s="15"/>
      <c r="E47" s="32"/>
      <c r="F47" s="15"/>
      <c r="G47" s="32"/>
      <c r="H47" s="15"/>
      <c r="I47" s="32"/>
      <c r="J47" s="15"/>
      <c r="K47" s="32"/>
      <c r="L47" s="15"/>
      <c r="M47" s="32"/>
      <c r="N47" s="15"/>
      <c r="O47" s="32"/>
    </row>
    <row r="48" spans="1:15" x14ac:dyDescent="0.2">
      <c r="B48" s="53" t="s">
        <v>134</v>
      </c>
      <c r="C48" s="32"/>
      <c r="D48" s="15"/>
      <c r="E48" s="32"/>
      <c r="F48" s="15"/>
      <c r="G48" s="32"/>
      <c r="H48" s="15"/>
      <c r="I48" s="32"/>
      <c r="J48" s="15"/>
      <c r="K48" s="32"/>
      <c r="L48" s="15"/>
      <c r="M48" s="32"/>
      <c r="N48" s="15"/>
      <c r="O48" s="32"/>
    </row>
    <row r="49" spans="1:15" x14ac:dyDescent="0.2">
      <c r="B49" s="53" t="s">
        <v>135</v>
      </c>
      <c r="C49" s="32"/>
      <c r="D49" s="15"/>
      <c r="E49" s="32"/>
      <c r="F49" s="15"/>
      <c r="G49" s="32"/>
      <c r="H49" s="15"/>
      <c r="I49" s="32"/>
      <c r="J49" s="15"/>
      <c r="K49" s="32"/>
      <c r="L49" s="15"/>
      <c r="M49" s="32"/>
      <c r="N49" s="15"/>
      <c r="O49" s="32"/>
    </row>
    <row r="50" spans="1:15" x14ac:dyDescent="0.2">
      <c r="B50" s="53" t="s">
        <v>136</v>
      </c>
      <c r="C50" s="32"/>
      <c r="D50" s="15"/>
      <c r="E50" s="32"/>
      <c r="F50" s="15"/>
      <c r="G50" s="32"/>
      <c r="H50" s="15"/>
      <c r="I50" s="32"/>
      <c r="J50" s="15"/>
      <c r="K50" s="32"/>
      <c r="L50" s="15"/>
      <c r="M50" s="32"/>
      <c r="N50" s="15"/>
      <c r="O50" s="32"/>
    </row>
    <row r="51" spans="1:15" x14ac:dyDescent="0.2">
      <c r="B51" s="53" t="s">
        <v>137</v>
      </c>
      <c r="C51" s="32"/>
      <c r="D51" s="15"/>
      <c r="E51" s="32"/>
      <c r="F51" s="15"/>
      <c r="G51" s="32"/>
      <c r="H51" s="15"/>
      <c r="I51" s="32"/>
      <c r="J51" s="15"/>
      <c r="K51" s="32"/>
      <c r="L51" s="15"/>
      <c r="M51" s="32"/>
      <c r="N51" s="15"/>
      <c r="O51" s="32"/>
    </row>
    <row r="52" spans="1:15" ht="25.5" x14ac:dyDescent="0.2">
      <c r="B52" s="53" t="s">
        <v>675</v>
      </c>
      <c r="C52" s="32"/>
      <c r="D52" s="15"/>
      <c r="E52" s="32"/>
      <c r="F52" s="15"/>
      <c r="G52" s="32"/>
      <c r="H52" s="15"/>
      <c r="I52" s="32"/>
      <c r="J52" s="15"/>
      <c r="K52" s="32"/>
      <c r="L52" s="15"/>
      <c r="M52" s="32"/>
      <c r="N52" s="15"/>
      <c r="O52" s="32"/>
    </row>
    <row r="53" spans="1:15" x14ac:dyDescent="0.2">
      <c r="A53" s="8" t="s">
        <v>139</v>
      </c>
      <c r="B53" s="53"/>
      <c r="C53" s="31"/>
      <c r="D53" s="5">
        <f>SUM(C54:C59)/(COUNTIF(C54:C59,"&gt;0")+0.00000001)</f>
        <v>0</v>
      </c>
      <c r="E53" s="31"/>
      <c r="F53" s="5">
        <f>SUM(E54:E59)/(COUNTIF(E54:E59,"&gt;0")+0.00000001)</f>
        <v>0</v>
      </c>
      <c r="G53" s="31"/>
      <c r="H53" s="5">
        <f>SUM(G54:G59)/(COUNTIF(G54:G59,"&gt;0")+0.00000001)</f>
        <v>0</v>
      </c>
      <c r="I53" s="31"/>
      <c r="J53" s="5">
        <f>SUM(I54:I59)/(COUNTIF(I54:I59,"&gt;0")+0.00000001)</f>
        <v>0</v>
      </c>
      <c r="K53" s="31"/>
      <c r="L53" s="5">
        <f>SUM(K54:K59)/(COUNTIF(K54:K59,"&gt;0")+0.00000001)</f>
        <v>0</v>
      </c>
      <c r="M53" s="31"/>
      <c r="N53" s="5">
        <f>SUM(M54:M59)/(COUNTIF(M54:M59,"&gt;0")+0.00000001)</f>
        <v>0</v>
      </c>
      <c r="O53" s="32"/>
    </row>
    <row r="54" spans="1:15" x14ac:dyDescent="0.2">
      <c r="B54" s="53" t="s">
        <v>140</v>
      </c>
      <c r="C54" s="32"/>
      <c r="D54" s="15"/>
      <c r="E54" s="32"/>
      <c r="F54" s="15"/>
      <c r="G54" s="32"/>
      <c r="H54" s="15"/>
      <c r="I54" s="32"/>
      <c r="J54" s="15"/>
      <c r="K54" s="32"/>
      <c r="L54" s="15"/>
      <c r="M54" s="32"/>
      <c r="N54" s="15"/>
      <c r="O54" s="32"/>
    </row>
    <row r="55" spans="1:15" ht="25.5" x14ac:dyDescent="0.2">
      <c r="B55" s="53" t="s">
        <v>141</v>
      </c>
      <c r="C55" s="32"/>
      <c r="D55" s="15"/>
      <c r="E55" s="32"/>
      <c r="F55" s="15"/>
      <c r="G55" s="32"/>
      <c r="H55" s="15"/>
      <c r="I55" s="32"/>
      <c r="J55" s="15"/>
      <c r="K55" s="32"/>
      <c r="L55" s="15"/>
      <c r="M55" s="32"/>
      <c r="N55" s="15"/>
      <c r="O55" s="32"/>
    </row>
    <row r="56" spans="1:15" ht="38.25" x14ac:dyDescent="0.2">
      <c r="B56" s="53" t="s">
        <v>676</v>
      </c>
      <c r="C56" s="32"/>
      <c r="D56" s="15"/>
      <c r="E56" s="32"/>
      <c r="F56" s="15"/>
      <c r="G56" s="32"/>
      <c r="H56" s="15"/>
      <c r="I56" s="32"/>
      <c r="J56" s="15"/>
      <c r="K56" s="32"/>
      <c r="L56" s="15"/>
      <c r="M56" s="32"/>
      <c r="N56" s="15"/>
      <c r="O56" s="32"/>
    </row>
    <row r="57" spans="1:15" ht="38.25" x14ac:dyDescent="0.2">
      <c r="B57" s="53" t="s">
        <v>677</v>
      </c>
      <c r="C57" s="32"/>
      <c r="D57" s="15"/>
      <c r="E57" s="32"/>
      <c r="F57" s="15"/>
      <c r="G57" s="32"/>
      <c r="H57" s="15"/>
      <c r="I57" s="32"/>
      <c r="J57" s="15"/>
      <c r="K57" s="32"/>
      <c r="L57" s="15"/>
      <c r="M57" s="32"/>
      <c r="N57" s="15"/>
      <c r="O57" s="32"/>
    </row>
    <row r="58" spans="1:15" ht="38.25" x14ac:dyDescent="0.2">
      <c r="B58" s="53" t="s">
        <v>678</v>
      </c>
      <c r="C58" s="32"/>
      <c r="D58" s="15"/>
      <c r="E58" s="32"/>
      <c r="F58" s="15"/>
      <c r="G58" s="32"/>
      <c r="H58" s="15"/>
      <c r="I58" s="32"/>
      <c r="J58" s="15"/>
      <c r="K58" s="32"/>
      <c r="L58" s="15"/>
      <c r="M58" s="32"/>
      <c r="N58" s="15"/>
      <c r="O58" s="32"/>
    </row>
    <row r="59" spans="1:15" ht="51" x14ac:dyDescent="0.2">
      <c r="B59" s="53" t="s">
        <v>679</v>
      </c>
      <c r="C59" s="32"/>
      <c r="D59" s="15"/>
      <c r="E59" s="32"/>
      <c r="F59" s="15"/>
      <c r="G59" s="32"/>
      <c r="H59" s="15"/>
      <c r="I59" s="32"/>
      <c r="J59" s="15"/>
      <c r="K59" s="32"/>
      <c r="L59" s="15"/>
      <c r="M59" s="32"/>
      <c r="N59" s="15"/>
      <c r="O59" s="32"/>
    </row>
    <row r="60" spans="1:15" x14ac:dyDescent="0.2">
      <c r="A60" s="8" t="s">
        <v>418</v>
      </c>
      <c r="B60" s="53"/>
      <c r="C60" s="31"/>
      <c r="D60" s="5">
        <f>SUM(C61:C63)/(COUNTIF(C61:C63,"&gt;0")+0.00000001)</f>
        <v>0</v>
      </c>
      <c r="E60" s="31"/>
      <c r="F60" s="5">
        <f>SUM(E61:E63)/(COUNTIF(E61:E63,"&gt;0")+0.00000001)</f>
        <v>0</v>
      </c>
      <c r="G60" s="31"/>
      <c r="H60" s="5">
        <f>SUM(G61:G63)/(COUNTIF(G61:G63,"&gt;0")+0.00000001)</f>
        <v>0</v>
      </c>
      <c r="I60" s="31"/>
      <c r="J60" s="5">
        <f>SUM(I61:I63)/(COUNTIF(I61:I63,"&gt;0")+0.00000001)</f>
        <v>0</v>
      </c>
      <c r="K60" s="31"/>
      <c r="L60" s="5">
        <f>SUM(K61:K63)/(COUNTIF(K61:K63,"&gt;0")+0.00000001)</f>
        <v>0</v>
      </c>
      <c r="M60" s="31"/>
      <c r="N60" s="5">
        <f>SUM(M61:M63)/(COUNTIF(M61:M63,"&gt;0")+0.00000001)</f>
        <v>0</v>
      </c>
      <c r="O60" s="32"/>
    </row>
    <row r="61" spans="1:15" ht="25.5" x14ac:dyDescent="0.2">
      <c r="B61" s="53" t="s">
        <v>680</v>
      </c>
      <c r="C61" s="32"/>
      <c r="D61" s="15"/>
      <c r="E61" s="32"/>
      <c r="F61" s="15"/>
      <c r="G61" s="32"/>
      <c r="H61" s="15"/>
      <c r="I61" s="32"/>
      <c r="J61" s="15"/>
      <c r="K61" s="32"/>
      <c r="L61" s="15"/>
      <c r="M61" s="32"/>
      <c r="N61" s="15"/>
      <c r="O61" s="32"/>
    </row>
    <row r="62" spans="1:15" ht="25.5" x14ac:dyDescent="0.2">
      <c r="B62" s="53" t="s">
        <v>142</v>
      </c>
      <c r="C62" s="32"/>
      <c r="D62" s="15"/>
      <c r="E62" s="32"/>
      <c r="F62" s="15"/>
      <c r="G62" s="32"/>
      <c r="H62" s="15"/>
      <c r="I62" s="32"/>
      <c r="J62" s="15"/>
      <c r="K62" s="32"/>
      <c r="L62" s="15"/>
      <c r="M62" s="32"/>
      <c r="N62" s="15"/>
      <c r="O62" s="32"/>
    </row>
    <row r="63" spans="1:15" ht="38.25" x14ac:dyDescent="0.2">
      <c r="B63" s="53" t="s">
        <v>681</v>
      </c>
      <c r="C63" s="32"/>
      <c r="D63" s="15"/>
      <c r="E63" s="32"/>
      <c r="F63" s="15"/>
      <c r="G63" s="32"/>
      <c r="H63" s="15"/>
      <c r="I63" s="32"/>
      <c r="J63" s="15"/>
      <c r="K63" s="32"/>
      <c r="L63" s="15"/>
      <c r="M63" s="32"/>
      <c r="N63" s="15"/>
      <c r="O63" s="32"/>
    </row>
    <row r="64" spans="1:15" x14ac:dyDescent="0.2">
      <c r="A64" s="8" t="s">
        <v>144</v>
      </c>
      <c r="B64" s="53"/>
      <c r="C64" s="31"/>
      <c r="D64" s="5">
        <f>SUM(C65:C71)/(COUNTIF(C65:C71,"&gt;0")+0.00000001)</f>
        <v>0</v>
      </c>
      <c r="E64" s="31"/>
      <c r="F64" s="5">
        <f>SUM(E65:E71)/(COUNTIF(E65:E71,"&gt;0")+0.00000001)</f>
        <v>0</v>
      </c>
      <c r="G64" s="31"/>
      <c r="H64" s="5">
        <f>SUM(G65:G71)/(COUNTIF(G65:G71,"&gt;0")+0.00000001)</f>
        <v>0</v>
      </c>
      <c r="I64" s="31"/>
      <c r="J64" s="5">
        <f>SUM(I65:I71)/(COUNTIF(I65:I71,"&gt;0")+0.00000001)</f>
        <v>0</v>
      </c>
      <c r="K64" s="31"/>
      <c r="L64" s="5">
        <f>SUM(K65:K71)/(COUNTIF(K65:K71,"&gt;0")+0.00000001)</f>
        <v>0</v>
      </c>
      <c r="M64" s="31"/>
      <c r="N64" s="5">
        <f>SUM(M65:M71)/(COUNTIF(M65:M71,"&gt;0")+0.00000001)</f>
        <v>0</v>
      </c>
      <c r="O64" s="32"/>
    </row>
    <row r="65" spans="1:15" x14ac:dyDescent="0.2">
      <c r="B65" s="53" t="s">
        <v>143</v>
      </c>
      <c r="C65" s="32"/>
      <c r="D65" s="15"/>
      <c r="E65" s="32"/>
      <c r="F65" s="15"/>
      <c r="G65" s="32"/>
      <c r="H65" s="15"/>
      <c r="I65" s="32"/>
      <c r="J65" s="15"/>
      <c r="K65" s="32"/>
      <c r="L65" s="15"/>
      <c r="M65" s="32"/>
      <c r="N65" s="15"/>
      <c r="O65" s="32"/>
    </row>
    <row r="66" spans="1:15" ht="25.5" x14ac:dyDescent="0.2">
      <c r="B66" s="53" t="s">
        <v>145</v>
      </c>
      <c r="C66" s="32"/>
      <c r="D66" s="15"/>
      <c r="E66" s="32"/>
      <c r="F66" s="15"/>
      <c r="G66" s="32"/>
      <c r="H66" s="15"/>
      <c r="I66" s="32"/>
      <c r="J66" s="15"/>
      <c r="K66" s="32"/>
      <c r="L66" s="15"/>
      <c r="M66" s="32"/>
      <c r="N66" s="15"/>
      <c r="O66" s="32"/>
    </row>
    <row r="67" spans="1:15" ht="15" customHeight="1" x14ac:dyDescent="0.2">
      <c r="B67" s="53" t="s">
        <v>146</v>
      </c>
      <c r="C67" s="32"/>
      <c r="D67" s="15"/>
      <c r="E67" s="32"/>
      <c r="F67" s="15"/>
      <c r="G67" s="32"/>
      <c r="H67" s="15"/>
      <c r="I67" s="32"/>
      <c r="J67" s="15"/>
      <c r="K67" s="32"/>
      <c r="L67" s="15"/>
      <c r="M67" s="32"/>
      <c r="N67" s="15"/>
      <c r="O67" s="32"/>
    </row>
    <row r="68" spans="1:15" ht="25.5" x14ac:dyDescent="0.2">
      <c r="B68" s="53" t="s">
        <v>147</v>
      </c>
      <c r="C68" s="32"/>
      <c r="D68" s="15"/>
      <c r="E68" s="32"/>
      <c r="F68" s="15"/>
      <c r="G68" s="32"/>
      <c r="H68" s="15"/>
      <c r="I68" s="32"/>
      <c r="J68" s="15"/>
      <c r="K68" s="32"/>
      <c r="L68" s="15"/>
      <c r="M68" s="32"/>
      <c r="N68" s="15"/>
      <c r="O68" s="32"/>
    </row>
    <row r="69" spans="1:15" x14ac:dyDescent="0.2">
      <c r="B69" s="53" t="s">
        <v>148</v>
      </c>
      <c r="C69" s="32"/>
      <c r="D69" s="15"/>
      <c r="E69" s="32"/>
      <c r="F69" s="15"/>
      <c r="G69" s="32"/>
      <c r="H69" s="15"/>
      <c r="I69" s="32"/>
      <c r="J69" s="15"/>
      <c r="K69" s="32"/>
      <c r="L69" s="15"/>
      <c r="M69" s="32"/>
      <c r="N69" s="15"/>
      <c r="O69" s="32"/>
    </row>
    <row r="70" spans="1:15" x14ac:dyDescent="0.2">
      <c r="B70" s="53" t="s">
        <v>149</v>
      </c>
      <c r="C70" s="32"/>
      <c r="D70" s="15"/>
      <c r="E70" s="32"/>
      <c r="F70" s="15"/>
      <c r="G70" s="32"/>
      <c r="H70" s="15"/>
      <c r="I70" s="32"/>
      <c r="J70" s="15"/>
      <c r="K70" s="32"/>
      <c r="L70" s="15"/>
      <c r="M70" s="32"/>
      <c r="N70" s="15"/>
      <c r="O70" s="32"/>
    </row>
    <row r="71" spans="1:15" x14ac:dyDescent="0.2">
      <c r="B71" s="53" t="s">
        <v>150</v>
      </c>
      <c r="C71" s="32"/>
      <c r="D71" s="15"/>
      <c r="E71" s="32"/>
      <c r="F71" s="15"/>
      <c r="G71" s="32"/>
      <c r="H71" s="15"/>
      <c r="I71" s="32"/>
      <c r="J71" s="15"/>
      <c r="K71" s="32"/>
      <c r="L71" s="15"/>
      <c r="M71" s="32"/>
      <c r="N71" s="15"/>
      <c r="O71" s="32"/>
    </row>
    <row r="72" spans="1:15" x14ac:dyDescent="0.2">
      <c r="A72" s="8" t="s">
        <v>423</v>
      </c>
      <c r="B72" s="53"/>
      <c r="C72" s="48"/>
      <c r="D72" s="5">
        <f>SUM(C73:C80)/(COUNTIF(C73:C80,"&gt;0")+0.00000001)</f>
        <v>0</v>
      </c>
      <c r="E72" s="48"/>
      <c r="F72" s="5">
        <f>SUM(E73:E80)/(COUNTIF(E73:E80,"&gt;0")+0.00000001)</f>
        <v>0</v>
      </c>
      <c r="G72" s="48"/>
      <c r="H72" s="5">
        <f>SUM(G73:G80)/(COUNTIF(G73:G80,"&gt;0")+0.00000001)</f>
        <v>0</v>
      </c>
      <c r="I72" s="48"/>
      <c r="J72" s="5">
        <f>SUM(I73:I80)/(COUNTIF(I73:I80,"&gt;0")+0.00000001)</f>
        <v>0</v>
      </c>
      <c r="K72" s="48"/>
      <c r="L72" s="5">
        <f>SUM(K73:K80)/(COUNTIF(K73:K80,"&gt;0")+0.00000001)</f>
        <v>0</v>
      </c>
      <c r="M72" s="48"/>
      <c r="N72" s="5">
        <f>SUM(M73:M80)/(COUNTIF(M73:M80,"&gt;0")+0.00000001)</f>
        <v>0</v>
      </c>
      <c r="O72" s="32"/>
    </row>
    <row r="73" spans="1:15" x14ac:dyDescent="0.2">
      <c r="B73" s="53" t="s">
        <v>424</v>
      </c>
      <c r="C73" s="32"/>
      <c r="D73" s="47"/>
      <c r="E73" s="32"/>
      <c r="F73" s="47"/>
      <c r="G73" s="32"/>
      <c r="H73" s="47"/>
      <c r="I73" s="32"/>
      <c r="J73" s="47"/>
      <c r="K73" s="32"/>
      <c r="L73" s="47"/>
      <c r="M73" s="32"/>
      <c r="N73" s="47"/>
      <c r="O73" s="32"/>
    </row>
    <row r="74" spans="1:15" x14ac:dyDescent="0.2">
      <c r="B74" s="53" t="s">
        <v>425</v>
      </c>
      <c r="C74" s="32"/>
      <c r="D74" s="47"/>
      <c r="E74" s="32"/>
      <c r="F74" s="47"/>
      <c r="G74" s="32"/>
      <c r="H74" s="47"/>
      <c r="I74" s="32"/>
      <c r="J74" s="47"/>
      <c r="K74" s="32"/>
      <c r="L74" s="47"/>
      <c r="M74" s="32"/>
      <c r="N74" s="47"/>
      <c r="O74" s="32"/>
    </row>
    <row r="75" spans="1:15" x14ac:dyDescent="0.2">
      <c r="B75" s="53" t="s">
        <v>426</v>
      </c>
      <c r="C75" s="32"/>
      <c r="D75" s="47"/>
      <c r="E75" s="32"/>
      <c r="F75" s="47"/>
      <c r="G75" s="32"/>
      <c r="H75" s="47"/>
      <c r="I75" s="32"/>
      <c r="J75" s="47"/>
      <c r="K75" s="32"/>
      <c r="L75" s="47"/>
      <c r="M75" s="32"/>
      <c r="N75" s="47"/>
      <c r="O75" s="32"/>
    </row>
    <row r="76" spans="1:15" x14ac:dyDescent="0.2">
      <c r="B76" s="53" t="s">
        <v>427</v>
      </c>
      <c r="C76" s="32"/>
      <c r="D76" s="47"/>
      <c r="E76" s="32"/>
      <c r="F76" s="47"/>
      <c r="G76" s="32"/>
      <c r="H76" s="47"/>
      <c r="I76" s="32"/>
      <c r="J76" s="47"/>
      <c r="K76" s="32"/>
      <c r="L76" s="47"/>
      <c r="M76" s="32"/>
      <c r="N76" s="47"/>
      <c r="O76" s="32"/>
    </row>
    <row r="77" spans="1:15" ht="25.5" x14ac:dyDescent="0.2">
      <c r="B77" s="53" t="s">
        <v>682</v>
      </c>
      <c r="C77" s="32"/>
      <c r="D77" s="47"/>
      <c r="E77" s="32"/>
      <c r="F77" s="47"/>
      <c r="G77" s="32"/>
      <c r="H77" s="47"/>
      <c r="I77" s="32"/>
      <c r="J77" s="47"/>
      <c r="K77" s="32"/>
      <c r="L77" s="47"/>
      <c r="M77" s="32"/>
      <c r="N77" s="47"/>
      <c r="O77" s="32"/>
    </row>
    <row r="78" spans="1:15" ht="38.25" x14ac:dyDescent="0.2">
      <c r="B78" s="53" t="s">
        <v>683</v>
      </c>
      <c r="C78" s="32"/>
      <c r="D78" s="47"/>
      <c r="E78" s="32"/>
      <c r="F78" s="47"/>
      <c r="G78" s="32"/>
      <c r="H78" s="47"/>
      <c r="I78" s="32"/>
      <c r="J78" s="47"/>
      <c r="K78" s="32"/>
      <c r="L78" s="47"/>
      <c r="M78" s="32"/>
      <c r="N78" s="47"/>
      <c r="O78" s="32"/>
    </row>
    <row r="79" spans="1:15" x14ac:dyDescent="0.2">
      <c r="B79" s="53" t="s">
        <v>428</v>
      </c>
      <c r="C79" s="32"/>
      <c r="D79" s="47"/>
      <c r="E79" s="32"/>
      <c r="F79" s="47"/>
      <c r="G79" s="32"/>
      <c r="H79" s="47"/>
      <c r="I79" s="32"/>
      <c r="J79" s="47"/>
      <c r="K79" s="32"/>
      <c r="L79" s="47"/>
      <c r="M79" s="32"/>
      <c r="N79" s="47"/>
      <c r="O79" s="32"/>
    </row>
    <row r="80" spans="1:15" x14ac:dyDescent="0.2">
      <c r="B80" s="53" t="s">
        <v>429</v>
      </c>
      <c r="C80" s="32"/>
      <c r="D80" s="47"/>
      <c r="E80" s="32"/>
      <c r="F80" s="47"/>
      <c r="G80" s="32"/>
      <c r="H80" s="47"/>
      <c r="I80" s="32"/>
      <c r="J80" s="47"/>
      <c r="K80" s="32"/>
      <c r="L80" s="47"/>
      <c r="M80" s="32"/>
      <c r="N80" s="47"/>
      <c r="O80" s="32"/>
    </row>
    <row r="81" spans="1:15" x14ac:dyDescent="0.2">
      <c r="B81" s="56" t="s">
        <v>272</v>
      </c>
      <c r="C81" s="33"/>
      <c r="D81" s="12">
        <f>D3+D18+D24+D30+D36+D42+D53+D60+D64+D72</f>
        <v>0</v>
      </c>
      <c r="E81" s="33"/>
      <c r="F81" s="12">
        <f>F3+F18+F24+F30+F36+F42+F53+F60+F64+F72</f>
        <v>0</v>
      </c>
      <c r="G81" s="33"/>
      <c r="H81" s="12">
        <f>H3+H18+H24+H30+H36+H42+H53+H60+H64+H72</f>
        <v>0</v>
      </c>
      <c r="I81" s="33"/>
      <c r="J81" s="12">
        <f>J3+J18+J24+J30+J36+J42+J53+J60+J64+J72</f>
        <v>0</v>
      </c>
      <c r="K81" s="33"/>
      <c r="L81" s="12">
        <f>L3+L18+L24+L30+L36+L42+L53+L60+L64+L72</f>
        <v>0</v>
      </c>
      <c r="M81" s="33"/>
      <c r="N81" s="12">
        <f>N3+N18+N24+N30+N36+N42+N53+N60+N64+N72</f>
        <v>0</v>
      </c>
      <c r="O81" s="32"/>
    </row>
    <row r="82" spans="1:15" x14ac:dyDescent="0.2">
      <c r="B82" s="56" t="s">
        <v>273</v>
      </c>
      <c r="C82" s="33"/>
      <c r="D82" s="12">
        <f>D81/(COUNTIF(D3:D72,"&gt;0")+0.00000001)</f>
        <v>0</v>
      </c>
      <c r="E82" s="33"/>
      <c r="F82" s="12">
        <f>F81/(COUNTIF(F3:F72,"&gt;0")+0.00000001)</f>
        <v>0</v>
      </c>
      <c r="G82" s="33"/>
      <c r="H82" s="12">
        <f>H81/(COUNTIF(H3:H72,"&gt;0")+0.00000001)</f>
        <v>0</v>
      </c>
      <c r="I82" s="33"/>
      <c r="J82" s="12">
        <f>J81/(COUNTIF(J3:J72,"&gt;0")+0.00000001)</f>
        <v>0</v>
      </c>
      <c r="K82" s="33"/>
      <c r="L82" s="12">
        <f>L81/(COUNTIF(L3:L72,"&gt;0")+0.00000001)</f>
        <v>0</v>
      </c>
      <c r="M82" s="33"/>
      <c r="N82" s="12">
        <f>N81/(COUNTIF(N3:N72,"&gt;0")+0.00000001)</f>
        <v>0</v>
      </c>
      <c r="O82" s="32"/>
    </row>
    <row r="83" spans="1:15" x14ac:dyDescent="0.2">
      <c r="B83" s="56" t="s">
        <v>274</v>
      </c>
      <c r="C83" s="33"/>
      <c r="D83" s="12">
        <f>D82/5*100</f>
        <v>0</v>
      </c>
      <c r="E83" s="33"/>
      <c r="F83" s="12">
        <f>F82/5*100</f>
        <v>0</v>
      </c>
      <c r="G83" s="33"/>
      <c r="H83" s="12">
        <f>H82/5*100</f>
        <v>0</v>
      </c>
      <c r="I83" s="33"/>
      <c r="J83" s="12">
        <f>J82/5*100</f>
        <v>0</v>
      </c>
      <c r="K83" s="33"/>
      <c r="L83" s="12">
        <f>L82/5*100</f>
        <v>0</v>
      </c>
      <c r="M83" s="33"/>
      <c r="N83" s="12">
        <f>N82/5*100</f>
        <v>0</v>
      </c>
      <c r="O83" s="36"/>
    </row>
    <row r="84" spans="1:15" x14ac:dyDescent="0.2">
      <c r="A84" s="14" t="s">
        <v>258</v>
      </c>
    </row>
    <row r="85" spans="1:15" x14ac:dyDescent="0.2">
      <c r="A85" s="8" t="s">
        <v>432</v>
      </c>
    </row>
    <row r="86" spans="1:15" x14ac:dyDescent="0.2">
      <c r="A86" s="8" t="s">
        <v>259</v>
      </c>
    </row>
    <row r="87" spans="1:15" x14ac:dyDescent="0.2">
      <c r="A87" s="8" t="s">
        <v>260</v>
      </c>
    </row>
    <row r="88" spans="1:15" x14ac:dyDescent="0.2">
      <c r="A88" s="8" t="s">
        <v>261</v>
      </c>
    </row>
    <row r="89" spans="1:15" x14ac:dyDescent="0.2">
      <c r="A89" s="8" t="s">
        <v>262</v>
      </c>
    </row>
    <row r="90" spans="1:15" x14ac:dyDescent="0.2">
      <c r="A90" s="8" t="s">
        <v>263</v>
      </c>
    </row>
    <row r="91" spans="1:15" x14ac:dyDescent="0.2">
      <c r="A91" s="14" t="s">
        <v>698</v>
      </c>
      <c r="B91" s="14"/>
      <c r="C91" s="24" t="s">
        <v>271</v>
      </c>
      <c r="D91" s="39"/>
      <c r="E91" s="24" t="s">
        <v>271</v>
      </c>
      <c r="F91" s="39"/>
      <c r="G91" s="24" t="s">
        <v>271</v>
      </c>
      <c r="H91" s="24"/>
      <c r="I91" s="24" t="s">
        <v>271</v>
      </c>
      <c r="J91" s="39"/>
      <c r="K91" s="24" t="s">
        <v>271</v>
      </c>
      <c r="L91" s="39"/>
      <c r="M91" s="24" t="s">
        <v>271</v>
      </c>
      <c r="N91" s="39"/>
      <c r="O91" s="36" t="s">
        <v>414</v>
      </c>
    </row>
    <row r="92" spans="1:15" ht="27" customHeight="1" x14ac:dyDescent="0.2">
      <c r="C92" s="30" t="s">
        <v>95</v>
      </c>
      <c r="D92" s="4" t="s">
        <v>96</v>
      </c>
      <c r="E92" s="30" t="s">
        <v>95</v>
      </c>
      <c r="F92" s="4" t="s">
        <v>96</v>
      </c>
      <c r="G92" s="30" t="s">
        <v>95</v>
      </c>
      <c r="H92" s="4" t="s">
        <v>96</v>
      </c>
      <c r="I92" s="30" t="s">
        <v>95</v>
      </c>
      <c r="J92" s="4" t="s">
        <v>96</v>
      </c>
      <c r="K92" s="30" t="s">
        <v>95</v>
      </c>
      <c r="L92" s="4" t="s">
        <v>96</v>
      </c>
      <c r="M92" s="30" t="s">
        <v>95</v>
      </c>
      <c r="N92" s="4" t="s">
        <v>96</v>
      </c>
      <c r="O92" s="32"/>
    </row>
    <row r="93" spans="1:15" x14ac:dyDescent="0.2">
      <c r="A93" s="8" t="s">
        <v>97</v>
      </c>
      <c r="C93" s="31"/>
      <c r="D93" s="5">
        <f>SUM(C94:C107)/(COUNTIF(C94:C107,"&gt;0")+0.00000001)</f>
        <v>0</v>
      </c>
      <c r="E93" s="31"/>
      <c r="F93" s="5">
        <f>SUM(E94:E107)/(COUNTIF(E94:E107,"&gt;0")+0.00000001)</f>
        <v>0</v>
      </c>
      <c r="G93" s="31"/>
      <c r="H93" s="5">
        <f>SUM(G94:G107)/(COUNTIF(G94:G107,"&gt;0")+0.00000001)</f>
        <v>0</v>
      </c>
      <c r="I93" s="31"/>
      <c r="J93" s="5">
        <f>SUM(I94:I107)/(COUNTIF(I94:I107,"&gt;0")+0.00000001)</f>
        <v>0</v>
      </c>
      <c r="K93" s="31"/>
      <c r="L93" s="5">
        <f>SUM(K94:K107)/(COUNTIF(K94:K107,"&gt;0")+0.00000001)</f>
        <v>0</v>
      </c>
      <c r="M93" s="31"/>
      <c r="N93" s="5">
        <f>SUM(M94:M107)/(COUNTIF(M94:M107,"&gt;0")+0.00000001)</f>
        <v>0</v>
      </c>
      <c r="O93" s="32"/>
    </row>
    <row r="94" spans="1:15" x14ac:dyDescent="0.2">
      <c r="B94" s="53" t="s">
        <v>102</v>
      </c>
      <c r="C94" s="32"/>
      <c r="D94" s="15"/>
      <c r="E94" s="32"/>
      <c r="F94" s="15"/>
      <c r="G94" s="32"/>
      <c r="H94" s="15"/>
      <c r="I94" s="32"/>
      <c r="J94" s="15"/>
      <c r="K94" s="32"/>
      <c r="L94" s="15"/>
      <c r="M94" s="32"/>
      <c r="N94" s="15"/>
      <c r="O94" s="32"/>
    </row>
    <row r="95" spans="1:15" ht="25.5" x14ac:dyDescent="0.2">
      <c r="B95" s="53" t="s">
        <v>103</v>
      </c>
      <c r="C95" s="32"/>
      <c r="D95" s="15"/>
      <c r="E95" s="32"/>
      <c r="F95" s="15"/>
      <c r="G95" s="32"/>
      <c r="H95" s="15"/>
      <c r="I95" s="32"/>
      <c r="J95" s="15"/>
      <c r="K95" s="32"/>
      <c r="L95" s="15"/>
      <c r="M95" s="32"/>
      <c r="N95" s="15"/>
      <c r="O95" s="32"/>
    </row>
    <row r="96" spans="1:15" ht="38.25" x14ac:dyDescent="0.2">
      <c r="B96" s="53" t="s">
        <v>672</v>
      </c>
      <c r="C96" s="32"/>
      <c r="D96" s="15"/>
      <c r="E96" s="32"/>
      <c r="F96" s="15"/>
      <c r="G96" s="32"/>
      <c r="H96" s="15"/>
      <c r="I96" s="32"/>
      <c r="J96" s="15"/>
      <c r="K96" s="32"/>
      <c r="L96" s="15"/>
      <c r="M96" s="32"/>
      <c r="N96" s="15"/>
      <c r="O96" s="32"/>
    </row>
    <row r="97" spans="1:15" ht="25.5" x14ac:dyDescent="0.2">
      <c r="B97" s="53" t="s">
        <v>104</v>
      </c>
      <c r="C97" s="32"/>
      <c r="D97" s="15"/>
      <c r="E97" s="32"/>
      <c r="F97" s="15"/>
      <c r="G97" s="32"/>
      <c r="H97" s="15"/>
      <c r="I97" s="32"/>
      <c r="J97" s="15"/>
      <c r="K97" s="32"/>
      <c r="L97" s="15"/>
      <c r="M97" s="32"/>
      <c r="N97" s="15"/>
      <c r="O97" s="32"/>
    </row>
    <row r="98" spans="1:15" x14ac:dyDescent="0.2">
      <c r="B98" s="53" t="s">
        <v>105</v>
      </c>
      <c r="C98" s="32"/>
      <c r="D98" s="15"/>
      <c r="E98" s="32"/>
      <c r="F98" s="15"/>
      <c r="G98" s="32"/>
      <c r="H98" s="15"/>
      <c r="I98" s="32"/>
      <c r="J98" s="15"/>
      <c r="K98" s="32"/>
      <c r="L98" s="15"/>
      <c r="M98" s="32"/>
      <c r="N98" s="15"/>
      <c r="O98" s="32"/>
    </row>
    <row r="99" spans="1:15" ht="25.5" x14ac:dyDescent="0.2">
      <c r="B99" s="53" t="s">
        <v>106</v>
      </c>
      <c r="C99" s="32"/>
      <c r="D99" s="15"/>
      <c r="E99" s="32"/>
      <c r="F99" s="15"/>
      <c r="G99" s="32"/>
      <c r="H99" s="15"/>
      <c r="I99" s="32"/>
      <c r="J99" s="15"/>
      <c r="K99" s="32"/>
      <c r="L99" s="15"/>
      <c r="M99" s="32"/>
      <c r="N99" s="15"/>
      <c r="O99" s="32"/>
    </row>
    <row r="100" spans="1:15" ht="25.5" x14ac:dyDescent="0.2">
      <c r="B100" s="53" t="s">
        <v>107</v>
      </c>
      <c r="C100" s="32"/>
      <c r="D100" s="15"/>
      <c r="E100" s="32"/>
      <c r="F100" s="15"/>
      <c r="G100" s="32"/>
      <c r="H100" s="15"/>
      <c r="I100" s="32"/>
      <c r="J100" s="15"/>
      <c r="K100" s="32"/>
      <c r="L100" s="15"/>
      <c r="M100" s="32"/>
      <c r="N100" s="15"/>
      <c r="O100" s="32"/>
    </row>
    <row r="101" spans="1:15" x14ac:dyDescent="0.2">
      <c r="B101" s="53" t="s">
        <v>108</v>
      </c>
      <c r="C101" s="32"/>
      <c r="D101" s="15"/>
      <c r="E101" s="32"/>
      <c r="F101" s="15"/>
      <c r="G101" s="32"/>
      <c r="H101" s="15"/>
      <c r="I101" s="32"/>
      <c r="J101" s="15"/>
      <c r="K101" s="32"/>
      <c r="L101" s="15"/>
      <c r="M101" s="32"/>
      <c r="N101" s="15"/>
      <c r="O101" s="32"/>
    </row>
    <row r="102" spans="1:15" ht="38.25" x14ac:dyDescent="0.2">
      <c r="B102" s="53" t="s">
        <v>673</v>
      </c>
      <c r="C102" s="32"/>
      <c r="D102" s="15"/>
      <c r="E102" s="32"/>
      <c r="F102" s="15"/>
      <c r="G102" s="32"/>
      <c r="H102" s="15"/>
      <c r="I102" s="32"/>
      <c r="J102" s="15"/>
      <c r="K102" s="32"/>
      <c r="L102" s="15"/>
      <c r="M102" s="32"/>
      <c r="N102" s="15"/>
      <c r="O102" s="32"/>
    </row>
    <row r="103" spans="1:15" ht="12.75" customHeight="1" x14ac:dyDescent="0.2">
      <c r="B103" s="53" t="s">
        <v>109</v>
      </c>
      <c r="C103" s="32"/>
      <c r="D103" s="15"/>
      <c r="E103" s="32"/>
      <c r="F103" s="15"/>
      <c r="G103" s="32"/>
      <c r="H103" s="15"/>
      <c r="I103" s="32"/>
      <c r="J103" s="15"/>
      <c r="K103" s="32"/>
      <c r="L103" s="15"/>
      <c r="M103" s="32"/>
      <c r="N103" s="15"/>
      <c r="O103" s="32"/>
    </row>
    <row r="104" spans="1:15" x14ac:dyDescent="0.2">
      <c r="B104" s="53" t="s">
        <v>110</v>
      </c>
      <c r="C104" s="32"/>
      <c r="D104" s="15"/>
      <c r="E104" s="32"/>
      <c r="F104" s="15"/>
      <c r="G104" s="32"/>
      <c r="H104" s="15"/>
      <c r="I104" s="32"/>
      <c r="J104" s="15"/>
      <c r="K104" s="32"/>
      <c r="L104" s="15"/>
      <c r="M104" s="32"/>
      <c r="N104" s="15"/>
      <c r="O104" s="32"/>
    </row>
    <row r="105" spans="1:15" ht="25.5" x14ac:dyDescent="0.2">
      <c r="B105" s="53" t="s">
        <v>111</v>
      </c>
      <c r="C105" s="32"/>
      <c r="D105" s="15"/>
      <c r="E105" s="32"/>
      <c r="F105" s="15"/>
      <c r="G105" s="32"/>
      <c r="H105" s="15"/>
      <c r="I105" s="32"/>
      <c r="J105" s="15"/>
      <c r="K105" s="32"/>
      <c r="L105" s="15"/>
      <c r="M105" s="32"/>
      <c r="N105" s="15"/>
      <c r="O105" s="32"/>
    </row>
    <row r="106" spans="1:15" ht="25.5" x14ac:dyDescent="0.2">
      <c r="B106" s="53" t="s">
        <v>112</v>
      </c>
      <c r="C106" s="32"/>
      <c r="D106" s="15"/>
      <c r="E106" s="32"/>
      <c r="F106" s="15"/>
      <c r="G106" s="32"/>
      <c r="H106" s="15"/>
      <c r="I106" s="32"/>
      <c r="J106" s="15"/>
      <c r="K106" s="32"/>
      <c r="L106" s="15"/>
      <c r="M106" s="32"/>
      <c r="N106" s="15"/>
      <c r="O106" s="32"/>
    </row>
    <row r="107" spans="1:15" ht="25.5" x14ac:dyDescent="0.2">
      <c r="B107" s="53" t="s">
        <v>113</v>
      </c>
      <c r="C107" s="32"/>
      <c r="D107" s="15"/>
      <c r="E107" s="32"/>
      <c r="F107" s="15"/>
      <c r="G107" s="32"/>
      <c r="H107" s="15"/>
      <c r="I107" s="32"/>
      <c r="J107" s="15"/>
      <c r="K107" s="32"/>
      <c r="L107" s="15"/>
      <c r="M107" s="32"/>
      <c r="N107" s="15"/>
      <c r="O107" s="32"/>
    </row>
    <row r="108" spans="1:15" x14ac:dyDescent="0.2">
      <c r="A108" s="8" t="s">
        <v>98</v>
      </c>
      <c r="B108" s="53"/>
      <c r="C108" s="31"/>
      <c r="D108" s="5">
        <f>SUM(C109:C113)/(COUNTIF(C109:C113,"&gt;0")+0.00000001)</f>
        <v>0</v>
      </c>
      <c r="E108" s="31"/>
      <c r="F108" s="5">
        <f>SUM(E109:E113)/(COUNTIF(E109:E113,"&gt;0")+0.00000001)</f>
        <v>0</v>
      </c>
      <c r="G108" s="31"/>
      <c r="H108" s="5">
        <f>SUM(G109:G113)/(COUNTIF(G109:G113,"&gt;0")+0.00000001)</f>
        <v>0</v>
      </c>
      <c r="I108" s="31"/>
      <c r="J108" s="5">
        <f>SUM(I109:I113)/(COUNTIF(I109:I113,"&gt;0")+0.00000001)</f>
        <v>0</v>
      </c>
      <c r="K108" s="31"/>
      <c r="L108" s="5">
        <f>SUM(K109:K113)/(COUNTIF(K109:K113,"&gt;0")+0.00000001)</f>
        <v>0</v>
      </c>
      <c r="M108" s="31"/>
      <c r="N108" s="5">
        <f>SUM(M109:M113)/(COUNTIF(M109:M113,"&gt;0")+0.00000001)</f>
        <v>0</v>
      </c>
      <c r="O108" s="32"/>
    </row>
    <row r="109" spans="1:15" ht="25.5" x14ac:dyDescent="0.2">
      <c r="B109" s="53" t="s">
        <v>114</v>
      </c>
      <c r="C109" s="32"/>
      <c r="D109" s="15"/>
      <c r="E109" s="32"/>
      <c r="F109" s="15"/>
      <c r="G109" s="32"/>
      <c r="H109" s="15"/>
      <c r="I109" s="32"/>
      <c r="J109" s="15"/>
      <c r="K109" s="32"/>
      <c r="L109" s="15"/>
      <c r="M109" s="32"/>
      <c r="N109" s="15"/>
      <c r="O109" s="32"/>
    </row>
    <row r="110" spans="1:15" ht="25.5" x14ac:dyDescent="0.2">
      <c r="B110" s="53" t="s">
        <v>115</v>
      </c>
      <c r="C110" s="32"/>
      <c r="D110" s="15"/>
      <c r="E110" s="32"/>
      <c r="F110" s="15"/>
      <c r="G110" s="32"/>
      <c r="H110" s="15"/>
      <c r="I110" s="32"/>
      <c r="J110" s="15"/>
      <c r="K110" s="32"/>
      <c r="L110" s="15"/>
      <c r="M110" s="32"/>
      <c r="N110" s="15"/>
      <c r="O110" s="32"/>
    </row>
    <row r="111" spans="1:15" x14ac:dyDescent="0.2">
      <c r="B111" s="53" t="s">
        <v>116</v>
      </c>
      <c r="C111" s="32"/>
      <c r="D111" s="15"/>
      <c r="E111" s="32"/>
      <c r="F111" s="15"/>
      <c r="G111" s="32"/>
      <c r="H111" s="15"/>
      <c r="I111" s="32"/>
      <c r="J111" s="15"/>
      <c r="K111" s="32"/>
      <c r="L111" s="15"/>
      <c r="M111" s="32"/>
      <c r="N111" s="15"/>
      <c r="O111" s="32"/>
    </row>
    <row r="112" spans="1:15" x14ac:dyDescent="0.2">
      <c r="B112" s="53" t="s">
        <v>117</v>
      </c>
      <c r="C112" s="32"/>
      <c r="D112" s="15"/>
      <c r="E112" s="32"/>
      <c r="F112" s="15"/>
      <c r="G112" s="32"/>
      <c r="H112" s="15"/>
      <c r="I112" s="32"/>
      <c r="J112" s="15"/>
      <c r="K112" s="32"/>
      <c r="L112" s="15"/>
      <c r="M112" s="32"/>
      <c r="N112" s="15"/>
      <c r="O112" s="32"/>
    </row>
    <row r="113" spans="1:15" x14ac:dyDescent="0.2">
      <c r="B113" s="53" t="s">
        <v>118</v>
      </c>
      <c r="C113" s="32"/>
      <c r="D113" s="15"/>
      <c r="E113" s="32"/>
      <c r="F113" s="15"/>
      <c r="G113" s="32"/>
      <c r="H113" s="15"/>
      <c r="I113" s="32"/>
      <c r="J113" s="15"/>
      <c r="K113" s="32"/>
      <c r="L113" s="15"/>
      <c r="M113" s="32"/>
      <c r="N113" s="15"/>
      <c r="O113" s="32"/>
    </row>
    <row r="114" spans="1:15" x14ac:dyDescent="0.2">
      <c r="A114" s="8" t="s">
        <v>99</v>
      </c>
      <c r="B114" s="53"/>
      <c r="C114" s="31"/>
      <c r="D114" s="5">
        <f>SUM(C115:C119)/(COUNTIF(C115:C119,"&gt;0")+0.00000001)</f>
        <v>0</v>
      </c>
      <c r="E114" s="31"/>
      <c r="F114" s="5">
        <f>SUM(E115:E119)/(COUNTIF(E115:E119,"&gt;0")+0.00000001)</f>
        <v>0</v>
      </c>
      <c r="G114" s="31"/>
      <c r="H114" s="5">
        <f>SUM(G115:G119)/(COUNTIF(G115:G119,"&gt;0")+0.00000001)</f>
        <v>0</v>
      </c>
      <c r="I114" s="31"/>
      <c r="J114" s="5">
        <f>SUM(I115:I119)/(COUNTIF(I115:I119,"&gt;0")+0.00000001)</f>
        <v>0</v>
      </c>
      <c r="K114" s="31"/>
      <c r="L114" s="5">
        <f>SUM(K115:K119)/(COUNTIF(K115:K119,"&gt;0")+0.00000001)</f>
        <v>0</v>
      </c>
      <c r="M114" s="31"/>
      <c r="N114" s="5">
        <f>SUM(M115:M119)/(COUNTIF(M115:M119,"&gt;0")+0.00000001)</f>
        <v>0</v>
      </c>
      <c r="O114" s="32"/>
    </row>
    <row r="115" spans="1:15" x14ac:dyDescent="0.2">
      <c r="B115" s="53" t="s">
        <v>751</v>
      </c>
      <c r="C115" s="32"/>
      <c r="D115" s="15"/>
      <c r="E115" s="32"/>
      <c r="F115" s="15"/>
      <c r="G115" s="32"/>
      <c r="H115" s="15"/>
      <c r="I115" s="32"/>
      <c r="J115" s="15"/>
      <c r="K115" s="32"/>
      <c r="L115" s="15"/>
      <c r="M115" s="32"/>
      <c r="N115" s="15"/>
      <c r="O115" s="32"/>
    </row>
    <row r="116" spans="1:15" ht="12.75" customHeight="1" x14ac:dyDescent="0.2">
      <c r="B116" s="53" t="s">
        <v>119</v>
      </c>
      <c r="C116" s="32"/>
      <c r="D116" s="15"/>
      <c r="E116" s="32"/>
      <c r="F116" s="15"/>
      <c r="G116" s="32"/>
      <c r="H116" s="15"/>
      <c r="I116" s="32"/>
      <c r="J116" s="15"/>
      <c r="K116" s="32"/>
      <c r="L116" s="15"/>
      <c r="M116" s="32"/>
      <c r="N116" s="15"/>
      <c r="O116" s="32"/>
    </row>
    <row r="117" spans="1:15" x14ac:dyDescent="0.2">
      <c r="B117" s="53" t="s">
        <v>120</v>
      </c>
      <c r="C117" s="32"/>
      <c r="D117" s="15"/>
      <c r="E117" s="32"/>
      <c r="F117" s="15"/>
      <c r="G117" s="32"/>
      <c r="H117" s="15"/>
      <c r="I117" s="32"/>
      <c r="J117" s="15"/>
      <c r="K117" s="32"/>
      <c r="L117" s="15"/>
      <c r="M117" s="32"/>
      <c r="N117" s="15"/>
      <c r="O117" s="32"/>
    </row>
    <row r="118" spans="1:15" x14ac:dyDescent="0.2">
      <c r="B118" s="53" t="s">
        <v>121</v>
      </c>
      <c r="C118" s="32"/>
      <c r="D118" s="15"/>
      <c r="E118" s="32"/>
      <c r="F118" s="15"/>
      <c r="G118" s="32"/>
      <c r="H118" s="15"/>
      <c r="I118" s="32"/>
      <c r="J118" s="15"/>
      <c r="K118" s="32"/>
      <c r="L118" s="15"/>
      <c r="M118" s="32"/>
      <c r="N118" s="15"/>
      <c r="O118" s="32"/>
    </row>
    <row r="119" spans="1:15" x14ac:dyDescent="0.2">
      <c r="B119" s="53" t="s">
        <v>122</v>
      </c>
      <c r="C119" s="32"/>
      <c r="D119" s="15"/>
      <c r="E119" s="32"/>
      <c r="F119" s="15"/>
      <c r="G119" s="32"/>
      <c r="H119" s="15"/>
      <c r="I119" s="32"/>
      <c r="J119" s="15"/>
      <c r="K119" s="32"/>
      <c r="L119" s="15"/>
      <c r="M119" s="32"/>
      <c r="N119" s="15"/>
      <c r="O119" s="32"/>
    </row>
    <row r="120" spans="1:15" x14ac:dyDescent="0.2">
      <c r="A120" s="8" t="s">
        <v>100</v>
      </c>
      <c r="B120" s="53"/>
      <c r="C120" s="31"/>
      <c r="D120" s="5">
        <f>SUM(C121:C125)/(COUNTIF(C121:C125,"&gt;0")+0.00000001)</f>
        <v>0</v>
      </c>
      <c r="E120" s="31"/>
      <c r="F120" s="5">
        <f>SUM(E121:E125)/(COUNTIF(E121:E125,"&gt;0")+0.00000001)</f>
        <v>0</v>
      </c>
      <c r="G120" s="31"/>
      <c r="H120" s="5">
        <f>SUM(G121:G125)/(COUNTIF(G121:G125,"&gt;0")+0.00000001)</f>
        <v>0</v>
      </c>
      <c r="I120" s="31"/>
      <c r="J120" s="5">
        <f>SUM(I121:I125)/(COUNTIF(I121:I125,"&gt;0")+0.00000001)</f>
        <v>0</v>
      </c>
      <c r="K120" s="31"/>
      <c r="L120" s="5">
        <f>SUM(K121:K125)/(COUNTIF(K121:K125,"&gt;0")+0.00000001)</f>
        <v>0</v>
      </c>
      <c r="M120" s="31"/>
      <c r="N120" s="5">
        <f>SUM(M121:M125)/(COUNTIF(M121:M125,"&gt;0")+0.00000001)</f>
        <v>0</v>
      </c>
      <c r="O120" s="32"/>
    </row>
    <row r="121" spans="1:15" ht="25.5" x14ac:dyDescent="0.2">
      <c r="B121" s="53" t="s">
        <v>123</v>
      </c>
      <c r="C121" s="32"/>
      <c r="D121" s="15"/>
      <c r="E121" s="32"/>
      <c r="F121" s="15"/>
      <c r="G121" s="32"/>
      <c r="H121" s="15"/>
      <c r="I121" s="32"/>
      <c r="J121" s="15"/>
      <c r="K121" s="32"/>
      <c r="L121" s="15"/>
      <c r="M121" s="32"/>
      <c r="N121" s="15"/>
      <c r="O121" s="32"/>
    </row>
    <row r="122" spans="1:15" ht="25.5" x14ac:dyDescent="0.2">
      <c r="B122" s="53" t="s">
        <v>124</v>
      </c>
      <c r="C122" s="32"/>
      <c r="D122" s="15"/>
      <c r="E122" s="32"/>
      <c r="F122" s="15"/>
      <c r="G122" s="32"/>
      <c r="H122" s="15"/>
      <c r="I122" s="32"/>
      <c r="J122" s="15"/>
      <c r="K122" s="32"/>
      <c r="L122" s="15"/>
      <c r="M122" s="32"/>
      <c r="N122" s="15"/>
      <c r="O122" s="32"/>
    </row>
    <row r="123" spans="1:15" ht="25.5" x14ac:dyDescent="0.2">
      <c r="B123" s="53" t="s">
        <v>125</v>
      </c>
      <c r="C123" s="32"/>
      <c r="D123" s="15"/>
      <c r="E123" s="32"/>
      <c r="F123" s="15"/>
      <c r="G123" s="32"/>
      <c r="H123" s="15"/>
      <c r="I123" s="32"/>
      <c r="J123" s="15"/>
      <c r="K123" s="32"/>
      <c r="L123" s="15"/>
      <c r="M123" s="32"/>
      <c r="N123" s="15"/>
      <c r="O123" s="32"/>
    </row>
    <row r="124" spans="1:15" ht="38.25" x14ac:dyDescent="0.2">
      <c r="B124" s="53" t="s">
        <v>674</v>
      </c>
      <c r="C124" s="32"/>
      <c r="D124" s="15"/>
      <c r="E124" s="32"/>
      <c r="F124" s="15"/>
      <c r="G124" s="32"/>
      <c r="H124" s="15"/>
      <c r="I124" s="32"/>
      <c r="J124" s="15"/>
      <c r="K124" s="32"/>
      <c r="L124" s="15"/>
      <c r="M124" s="32"/>
      <c r="N124" s="15"/>
      <c r="O124" s="32"/>
    </row>
    <row r="125" spans="1:15" ht="25.5" x14ac:dyDescent="0.2">
      <c r="B125" s="53" t="s">
        <v>752</v>
      </c>
      <c r="C125" s="32"/>
      <c r="D125" s="15"/>
      <c r="E125" s="32"/>
      <c r="F125" s="15"/>
      <c r="G125" s="32"/>
      <c r="H125" s="15"/>
      <c r="I125" s="32"/>
      <c r="J125" s="15"/>
      <c r="K125" s="32"/>
      <c r="L125" s="15"/>
      <c r="M125" s="32"/>
      <c r="N125" s="15"/>
      <c r="O125" s="32"/>
    </row>
    <row r="126" spans="1:15" x14ac:dyDescent="0.2">
      <c r="A126" s="8" t="s">
        <v>138</v>
      </c>
      <c r="B126" s="53"/>
      <c r="C126" s="31"/>
      <c r="D126" s="5">
        <f>SUM(C127:C131)/(COUNTIF(C127:C131,"&gt;0")+0.00000001)</f>
        <v>0</v>
      </c>
      <c r="E126" s="31"/>
      <c r="F126" s="5">
        <f>SUM(E127:E131)/(COUNTIF(E127:E131,"&gt;0")+0.00000001)</f>
        <v>0</v>
      </c>
      <c r="G126" s="31"/>
      <c r="H126" s="5">
        <f>SUM(G127:G131)/(COUNTIF(G127:G131,"&gt;0")+0.00000001)</f>
        <v>0</v>
      </c>
      <c r="I126" s="31"/>
      <c r="J126" s="5">
        <f>SUM(I127:I131)/(COUNTIF(I127:I131,"&gt;0")+0.00000001)</f>
        <v>0</v>
      </c>
      <c r="K126" s="31"/>
      <c r="L126" s="5">
        <f>SUM(K127:K131)/(COUNTIF(K127:K131,"&gt;0")+0.00000001)</f>
        <v>0</v>
      </c>
      <c r="M126" s="31"/>
      <c r="N126" s="5">
        <f>SUM(M127:M131)/(COUNTIF(M127:M131,"&gt;0")+0.00000001)</f>
        <v>0</v>
      </c>
    </row>
    <row r="127" spans="1:15" ht="25.5" x14ac:dyDescent="0.2">
      <c r="B127" s="53" t="s">
        <v>126</v>
      </c>
      <c r="C127" s="32"/>
      <c r="D127" s="15"/>
      <c r="E127" s="32"/>
      <c r="F127" s="15"/>
      <c r="G127" s="32"/>
      <c r="H127" s="15"/>
      <c r="I127" s="32"/>
      <c r="J127" s="15"/>
      <c r="K127" s="32"/>
      <c r="L127" s="15"/>
      <c r="M127" s="32"/>
      <c r="N127" s="15"/>
      <c r="O127" s="32"/>
    </row>
    <row r="128" spans="1:15" ht="25.5" x14ac:dyDescent="0.2">
      <c r="B128" s="53" t="s">
        <v>127</v>
      </c>
      <c r="C128" s="32"/>
      <c r="D128" s="15"/>
      <c r="E128" s="32"/>
      <c r="F128" s="15"/>
      <c r="G128" s="32"/>
      <c r="H128" s="15"/>
      <c r="I128" s="32"/>
      <c r="J128" s="15"/>
      <c r="K128" s="32"/>
      <c r="L128" s="15"/>
      <c r="M128" s="32"/>
      <c r="N128" s="15"/>
    </row>
    <row r="129" spans="1:15" ht="25.5" x14ac:dyDescent="0.2">
      <c r="B129" s="53" t="s">
        <v>128</v>
      </c>
      <c r="C129" s="32"/>
      <c r="D129" s="15"/>
      <c r="E129" s="32"/>
      <c r="F129" s="15"/>
      <c r="G129" s="32"/>
      <c r="H129" s="15"/>
      <c r="I129" s="32"/>
      <c r="J129" s="15"/>
      <c r="K129" s="32"/>
      <c r="L129" s="15"/>
      <c r="M129" s="32"/>
      <c r="N129" s="15"/>
      <c r="O129" s="32"/>
    </row>
    <row r="130" spans="1:15" ht="25.5" x14ac:dyDescent="0.2">
      <c r="B130" s="53" t="s">
        <v>684</v>
      </c>
      <c r="C130" s="32"/>
      <c r="D130" s="15"/>
      <c r="E130" s="32"/>
      <c r="F130" s="15"/>
      <c r="G130" s="32"/>
      <c r="H130" s="15"/>
      <c r="I130" s="32"/>
      <c r="J130" s="15"/>
      <c r="K130" s="32"/>
      <c r="L130" s="15"/>
      <c r="M130" s="32"/>
      <c r="N130" s="15"/>
      <c r="O130" s="32"/>
    </row>
    <row r="131" spans="1:15" ht="39" customHeight="1" x14ac:dyDescent="0.2">
      <c r="B131" s="53" t="s">
        <v>685</v>
      </c>
      <c r="C131" s="32"/>
      <c r="D131" s="15"/>
      <c r="E131" s="32"/>
      <c r="F131" s="15"/>
      <c r="G131" s="32"/>
      <c r="H131" s="15"/>
      <c r="I131" s="32"/>
      <c r="J131" s="15"/>
      <c r="K131" s="32"/>
      <c r="L131" s="15"/>
      <c r="M131" s="32"/>
      <c r="N131" s="15"/>
      <c r="O131" s="32"/>
    </row>
    <row r="132" spans="1:15" x14ac:dyDescent="0.2">
      <c r="A132" s="8" t="s">
        <v>101</v>
      </c>
      <c r="B132" s="53"/>
      <c r="C132" s="31"/>
      <c r="D132" s="5">
        <f>SUM(C133:C142)/(COUNTIF(C133:C142,"&gt;0")+0.00000001)</f>
        <v>0</v>
      </c>
      <c r="E132" s="31"/>
      <c r="F132" s="5">
        <f>SUM(E133:E142)/(COUNTIF(E133:E142,"&gt;0")+0.00000001)</f>
        <v>0</v>
      </c>
      <c r="G132" s="31"/>
      <c r="H132" s="5">
        <f>SUM(G133:G142)/(COUNTIF(G133:G142,"&gt;0")+0.00000001)</f>
        <v>0</v>
      </c>
      <c r="I132" s="31"/>
      <c r="J132" s="5">
        <f>SUM(I133:I142)/(COUNTIF(I133:I142,"&gt;0")+0.00000001)</f>
        <v>0</v>
      </c>
      <c r="K132" s="31"/>
      <c r="L132" s="5">
        <f>SUM(K133:K142)/(COUNTIF(K133:K142,"&gt;0")+0.00000001)</f>
        <v>0</v>
      </c>
      <c r="M132" s="31"/>
      <c r="N132" s="5">
        <f>SUM(M133:M142)/(COUNTIF(M133:M142,"&gt;0")+0.00000001)</f>
        <v>0</v>
      </c>
      <c r="O132" s="32"/>
    </row>
    <row r="133" spans="1:15" x14ac:dyDescent="0.2">
      <c r="B133" s="53" t="s">
        <v>129</v>
      </c>
      <c r="C133" s="32"/>
      <c r="D133" s="15"/>
      <c r="E133" s="32"/>
      <c r="F133" s="15"/>
      <c r="G133" s="32"/>
      <c r="H133" s="15"/>
      <c r="I133" s="32"/>
      <c r="J133" s="15"/>
      <c r="K133" s="32"/>
      <c r="L133" s="15"/>
      <c r="M133" s="32"/>
      <c r="N133" s="15"/>
      <c r="O133" s="32"/>
    </row>
    <row r="134" spans="1:15" ht="25.5" x14ac:dyDescent="0.2">
      <c r="B134" s="53" t="s">
        <v>130</v>
      </c>
      <c r="C134" s="32"/>
      <c r="D134" s="15"/>
      <c r="E134" s="32"/>
      <c r="F134" s="15"/>
      <c r="G134" s="32"/>
      <c r="H134" s="15"/>
      <c r="I134" s="32"/>
      <c r="J134" s="15"/>
      <c r="K134" s="32"/>
      <c r="L134" s="15"/>
      <c r="M134" s="32"/>
      <c r="N134" s="15"/>
      <c r="O134" s="32"/>
    </row>
    <row r="135" spans="1:15" x14ac:dyDescent="0.2">
      <c r="B135" s="53" t="s">
        <v>131</v>
      </c>
      <c r="C135" s="32"/>
      <c r="D135" s="15"/>
      <c r="E135" s="32"/>
      <c r="F135" s="15"/>
      <c r="G135" s="32"/>
      <c r="H135" s="15"/>
      <c r="I135" s="32"/>
      <c r="J135" s="15"/>
      <c r="K135" s="32"/>
      <c r="L135" s="15"/>
      <c r="M135" s="32"/>
      <c r="N135" s="15"/>
      <c r="O135" s="32"/>
    </row>
    <row r="136" spans="1:15" x14ac:dyDescent="0.2">
      <c r="B136" s="53" t="s">
        <v>132</v>
      </c>
      <c r="C136" s="32"/>
      <c r="D136" s="15"/>
      <c r="E136" s="32"/>
      <c r="F136" s="15"/>
      <c r="G136" s="32"/>
      <c r="H136" s="15"/>
      <c r="I136" s="32"/>
      <c r="J136" s="15"/>
      <c r="K136" s="32"/>
      <c r="L136" s="15"/>
      <c r="M136" s="32"/>
      <c r="N136" s="15"/>
      <c r="O136" s="32"/>
    </row>
    <row r="137" spans="1:15" x14ac:dyDescent="0.2">
      <c r="B137" s="53" t="s">
        <v>133</v>
      </c>
      <c r="C137" s="32"/>
      <c r="D137" s="15"/>
      <c r="E137" s="32"/>
      <c r="F137" s="15"/>
      <c r="G137" s="32"/>
      <c r="H137" s="15"/>
      <c r="I137" s="32"/>
      <c r="J137" s="15"/>
      <c r="K137" s="32"/>
      <c r="L137" s="15"/>
      <c r="M137" s="32"/>
      <c r="N137" s="15"/>
      <c r="O137" s="32"/>
    </row>
    <row r="138" spans="1:15" x14ac:dyDescent="0.2">
      <c r="B138" s="53" t="s">
        <v>134</v>
      </c>
      <c r="C138" s="32"/>
      <c r="D138" s="15"/>
      <c r="E138" s="32"/>
      <c r="F138" s="15"/>
      <c r="G138" s="32"/>
      <c r="H138" s="15"/>
      <c r="I138" s="32"/>
      <c r="J138" s="15"/>
      <c r="K138" s="32"/>
      <c r="L138" s="15"/>
      <c r="M138" s="32"/>
      <c r="N138" s="15"/>
      <c r="O138" s="32"/>
    </row>
    <row r="139" spans="1:15" x14ac:dyDescent="0.2">
      <c r="B139" s="53" t="s">
        <v>135</v>
      </c>
      <c r="C139" s="32"/>
      <c r="D139" s="15"/>
      <c r="E139" s="32"/>
      <c r="F139" s="15"/>
      <c r="G139" s="32"/>
      <c r="H139" s="15"/>
      <c r="I139" s="32"/>
      <c r="J139" s="15"/>
      <c r="K139" s="32"/>
      <c r="L139" s="15"/>
      <c r="M139" s="32"/>
      <c r="N139" s="15"/>
      <c r="O139" s="32"/>
    </row>
    <row r="140" spans="1:15" x14ac:dyDescent="0.2">
      <c r="B140" s="53" t="s">
        <v>136</v>
      </c>
      <c r="C140" s="32"/>
      <c r="D140" s="15"/>
      <c r="E140" s="32"/>
      <c r="F140" s="15"/>
      <c r="G140" s="32"/>
      <c r="H140" s="15"/>
      <c r="I140" s="32"/>
      <c r="J140" s="15"/>
      <c r="K140" s="32"/>
      <c r="L140" s="15"/>
      <c r="M140" s="32"/>
      <c r="N140" s="15"/>
      <c r="O140" s="32"/>
    </row>
    <row r="141" spans="1:15" x14ac:dyDescent="0.2">
      <c r="B141" s="53" t="s">
        <v>137</v>
      </c>
      <c r="C141" s="32"/>
      <c r="D141" s="15"/>
      <c r="E141" s="32"/>
      <c r="F141" s="15"/>
      <c r="G141" s="32"/>
      <c r="H141" s="15"/>
      <c r="I141" s="32"/>
      <c r="J141" s="15"/>
      <c r="K141" s="32"/>
      <c r="L141" s="15"/>
      <c r="M141" s="32"/>
      <c r="N141" s="15"/>
      <c r="O141" s="32"/>
    </row>
    <row r="142" spans="1:15" ht="25.5" x14ac:dyDescent="0.2">
      <c r="B142" s="53" t="s">
        <v>675</v>
      </c>
      <c r="C142" s="32"/>
      <c r="D142" s="15"/>
      <c r="E142" s="32"/>
      <c r="F142" s="15"/>
      <c r="G142" s="32"/>
      <c r="H142" s="15"/>
      <c r="I142" s="32"/>
      <c r="J142" s="15"/>
      <c r="K142" s="32"/>
      <c r="L142" s="15"/>
      <c r="M142" s="32"/>
      <c r="N142" s="15"/>
      <c r="O142" s="32"/>
    </row>
    <row r="143" spans="1:15" x14ac:dyDescent="0.2">
      <c r="A143" s="8" t="s">
        <v>139</v>
      </c>
      <c r="B143" s="53"/>
      <c r="C143" s="31"/>
      <c r="D143" s="5">
        <f>SUM(C144:C149)/(COUNTIF(C144:C149,"&gt;0")+0.00000001)</f>
        <v>0</v>
      </c>
      <c r="E143" s="31"/>
      <c r="F143" s="5">
        <f>SUM(E144:E149)/(COUNTIF(E144:E149,"&gt;0")+0.00000001)</f>
        <v>0</v>
      </c>
      <c r="G143" s="31"/>
      <c r="H143" s="5">
        <f>SUM(G144:G149)/(COUNTIF(G144:G149,"&gt;0")+0.00000001)</f>
        <v>0</v>
      </c>
      <c r="I143" s="31"/>
      <c r="J143" s="5">
        <f>SUM(I144:I149)/(COUNTIF(I144:I149,"&gt;0")+0.00000001)</f>
        <v>0</v>
      </c>
      <c r="K143" s="31"/>
      <c r="L143" s="5">
        <f>SUM(K144:K149)/(COUNTIF(K144:K149,"&gt;0")+0.00000001)</f>
        <v>0</v>
      </c>
      <c r="M143" s="31"/>
      <c r="N143" s="5">
        <f>SUM(M144:M149)/(COUNTIF(M144:M149,"&gt;0")+0.00000001)</f>
        <v>0</v>
      </c>
      <c r="O143" s="32"/>
    </row>
    <row r="144" spans="1:15" x14ac:dyDescent="0.2">
      <c r="B144" s="53" t="s">
        <v>140</v>
      </c>
      <c r="C144" s="32"/>
      <c r="D144" s="15"/>
      <c r="E144" s="32"/>
      <c r="F144" s="15"/>
      <c r="G144" s="32"/>
      <c r="H144" s="15"/>
      <c r="I144" s="32"/>
      <c r="J144" s="15"/>
      <c r="K144" s="32"/>
      <c r="L144" s="15"/>
      <c r="M144" s="32"/>
      <c r="N144" s="15"/>
      <c r="O144" s="32"/>
    </row>
    <row r="145" spans="1:15" ht="25.5" x14ac:dyDescent="0.2">
      <c r="B145" s="53" t="s">
        <v>141</v>
      </c>
      <c r="C145" s="32"/>
      <c r="D145" s="15"/>
      <c r="E145" s="32"/>
      <c r="F145" s="15"/>
      <c r="G145" s="32"/>
      <c r="H145" s="15"/>
      <c r="I145" s="32"/>
      <c r="J145" s="15"/>
      <c r="K145" s="32"/>
      <c r="L145" s="15"/>
      <c r="M145" s="32"/>
      <c r="N145" s="15"/>
      <c r="O145" s="32"/>
    </row>
    <row r="146" spans="1:15" ht="38.25" x14ac:dyDescent="0.2">
      <c r="B146" s="53" t="s">
        <v>676</v>
      </c>
      <c r="C146" s="32"/>
      <c r="D146" s="15"/>
      <c r="E146" s="32"/>
      <c r="F146" s="15"/>
      <c r="G146" s="32"/>
      <c r="H146" s="15"/>
      <c r="I146" s="32"/>
      <c r="J146" s="15"/>
      <c r="K146" s="32"/>
      <c r="L146" s="15"/>
      <c r="M146" s="32"/>
      <c r="N146" s="15"/>
      <c r="O146" s="32"/>
    </row>
    <row r="147" spans="1:15" ht="38.25" x14ac:dyDescent="0.2">
      <c r="B147" s="53" t="s">
        <v>677</v>
      </c>
      <c r="C147" s="32"/>
      <c r="D147" s="15"/>
      <c r="E147" s="32"/>
      <c r="F147" s="15"/>
      <c r="G147" s="32"/>
      <c r="H147" s="15"/>
      <c r="I147" s="32"/>
      <c r="J147" s="15"/>
      <c r="K147" s="32"/>
      <c r="L147" s="15"/>
      <c r="M147" s="32"/>
      <c r="N147" s="15"/>
      <c r="O147" s="32"/>
    </row>
    <row r="148" spans="1:15" ht="38.25" x14ac:dyDescent="0.2">
      <c r="B148" s="53" t="s">
        <v>678</v>
      </c>
      <c r="C148" s="32"/>
      <c r="D148" s="15"/>
      <c r="E148" s="32"/>
      <c r="F148" s="15"/>
      <c r="G148" s="32"/>
      <c r="H148" s="15"/>
      <c r="I148" s="32"/>
      <c r="J148" s="15"/>
      <c r="K148" s="32"/>
      <c r="L148" s="15"/>
      <c r="M148" s="32"/>
      <c r="N148" s="15"/>
      <c r="O148" s="32"/>
    </row>
    <row r="149" spans="1:15" ht="51" x14ac:dyDescent="0.2">
      <c r="B149" s="53" t="s">
        <v>679</v>
      </c>
      <c r="C149" s="32"/>
      <c r="D149" s="15"/>
      <c r="E149" s="32"/>
      <c r="F149" s="15"/>
      <c r="G149" s="32"/>
      <c r="H149" s="15"/>
      <c r="I149" s="32"/>
      <c r="J149" s="15"/>
      <c r="K149" s="32"/>
      <c r="L149" s="15"/>
      <c r="M149" s="32"/>
      <c r="N149" s="15"/>
      <c r="O149" s="32"/>
    </row>
    <row r="150" spans="1:15" x14ac:dyDescent="0.2">
      <c r="A150" s="8" t="s">
        <v>418</v>
      </c>
      <c r="B150" s="53"/>
      <c r="C150" s="31"/>
      <c r="D150" s="5">
        <f>SUM(C151:C153)/(COUNTIF(C151:C153,"&gt;0")+0.00000001)</f>
        <v>0</v>
      </c>
      <c r="E150" s="31"/>
      <c r="F150" s="5">
        <f>SUM(E151:E153)/(COUNTIF(E151:E153,"&gt;0")+0.00000001)</f>
        <v>0</v>
      </c>
      <c r="G150" s="31"/>
      <c r="H150" s="5">
        <f>SUM(G151:G153)/(COUNTIF(G151:G153,"&gt;0")+0.00000001)</f>
        <v>0</v>
      </c>
      <c r="I150" s="31"/>
      <c r="J150" s="5">
        <f>SUM(I151:I153)/(COUNTIF(I151:I153,"&gt;0")+0.00000001)</f>
        <v>0</v>
      </c>
      <c r="K150" s="31"/>
      <c r="L150" s="5">
        <f>SUM(K151:K153)/(COUNTIF(K151:K153,"&gt;0")+0.00000001)</f>
        <v>0</v>
      </c>
      <c r="M150" s="31"/>
      <c r="N150" s="5">
        <f>SUM(M151:M153)/(COUNTIF(M151:M153,"&gt;0")+0.00000001)</f>
        <v>0</v>
      </c>
      <c r="O150" s="32"/>
    </row>
    <row r="151" spans="1:15" ht="25.5" x14ac:dyDescent="0.2">
      <c r="B151" s="53" t="s">
        <v>680</v>
      </c>
      <c r="C151" s="32"/>
      <c r="D151" s="15"/>
      <c r="E151" s="32"/>
      <c r="F151" s="15"/>
      <c r="G151" s="32"/>
      <c r="H151" s="15"/>
      <c r="I151" s="32"/>
      <c r="J151" s="15"/>
      <c r="K151" s="32"/>
      <c r="L151" s="15"/>
      <c r="M151" s="32"/>
      <c r="N151" s="15"/>
      <c r="O151" s="32"/>
    </row>
    <row r="152" spans="1:15" ht="25.5" x14ac:dyDescent="0.2">
      <c r="B152" s="53" t="s">
        <v>142</v>
      </c>
      <c r="C152" s="32"/>
      <c r="D152" s="15"/>
      <c r="E152" s="32"/>
      <c r="F152" s="15"/>
      <c r="G152" s="32"/>
      <c r="H152" s="15"/>
      <c r="I152" s="32"/>
      <c r="J152" s="15"/>
      <c r="K152" s="32"/>
      <c r="L152" s="15"/>
      <c r="M152" s="32"/>
      <c r="N152" s="15"/>
      <c r="O152" s="32"/>
    </row>
    <row r="153" spans="1:15" ht="38.25" x14ac:dyDescent="0.2">
      <c r="B153" s="53" t="s">
        <v>681</v>
      </c>
      <c r="C153" s="32"/>
      <c r="D153" s="15"/>
      <c r="E153" s="32"/>
      <c r="F153" s="15"/>
      <c r="G153" s="32"/>
      <c r="H153" s="15"/>
      <c r="I153" s="32"/>
      <c r="J153" s="15"/>
      <c r="K153" s="32"/>
      <c r="L153" s="15"/>
      <c r="M153" s="32"/>
      <c r="N153" s="15"/>
      <c r="O153" s="32"/>
    </row>
    <row r="154" spans="1:15" x14ac:dyDescent="0.2">
      <c r="A154" s="8" t="s">
        <v>144</v>
      </c>
      <c r="B154" s="53"/>
      <c r="C154" s="31"/>
      <c r="D154" s="5">
        <f>SUM(C155:C161)/(COUNTIF(C155:C161,"&gt;0")+0.00000001)</f>
        <v>0</v>
      </c>
      <c r="E154" s="31"/>
      <c r="F154" s="5">
        <f>SUM(E155:E161)/(COUNTIF(E155:E161,"&gt;0")+0.00000001)</f>
        <v>0</v>
      </c>
      <c r="G154" s="31"/>
      <c r="H154" s="5">
        <f>SUM(G155:G161)/(COUNTIF(G155:G161,"&gt;0")+0.00000001)</f>
        <v>0</v>
      </c>
      <c r="I154" s="31"/>
      <c r="J154" s="5">
        <f>SUM(I155:I161)/(COUNTIF(I155:I161,"&gt;0")+0.00000001)</f>
        <v>0</v>
      </c>
      <c r="K154" s="31"/>
      <c r="L154" s="5">
        <f>SUM(K155:K161)/(COUNTIF(K155:K161,"&gt;0")+0.00000001)</f>
        <v>0</v>
      </c>
      <c r="M154" s="31"/>
      <c r="N154" s="5">
        <f>SUM(M155:M161)/(COUNTIF(M155:M161,"&gt;0")+0.00000001)</f>
        <v>0</v>
      </c>
      <c r="O154" s="32"/>
    </row>
    <row r="155" spans="1:15" x14ac:dyDescent="0.2">
      <c r="B155" s="53" t="s">
        <v>143</v>
      </c>
      <c r="C155" s="32"/>
      <c r="D155" s="15"/>
      <c r="E155" s="32"/>
      <c r="F155" s="15"/>
      <c r="G155" s="32"/>
      <c r="H155" s="15"/>
      <c r="I155" s="32"/>
      <c r="J155" s="15"/>
      <c r="K155" s="32"/>
      <c r="L155" s="15"/>
      <c r="M155" s="32"/>
      <c r="N155" s="15"/>
      <c r="O155" s="32"/>
    </row>
    <row r="156" spans="1:15" ht="25.5" x14ac:dyDescent="0.2">
      <c r="B156" s="53" t="s">
        <v>145</v>
      </c>
      <c r="C156" s="32"/>
      <c r="D156" s="15"/>
      <c r="E156" s="32"/>
      <c r="F156" s="15"/>
      <c r="G156" s="32"/>
      <c r="H156" s="15"/>
      <c r="I156" s="32"/>
      <c r="J156" s="15"/>
      <c r="K156" s="32"/>
      <c r="L156" s="15"/>
      <c r="M156" s="32"/>
      <c r="N156" s="15"/>
      <c r="O156" s="32"/>
    </row>
    <row r="157" spans="1:15" ht="12.75" customHeight="1" x14ac:dyDescent="0.2">
      <c r="B157" s="53" t="s">
        <v>146</v>
      </c>
      <c r="C157" s="32"/>
      <c r="D157" s="15"/>
      <c r="E157" s="32"/>
      <c r="F157" s="15"/>
      <c r="G157" s="32"/>
      <c r="H157" s="15"/>
      <c r="I157" s="32"/>
      <c r="J157" s="15"/>
      <c r="K157" s="32"/>
      <c r="L157" s="15"/>
      <c r="M157" s="32"/>
      <c r="N157" s="15"/>
      <c r="O157" s="32"/>
    </row>
    <row r="158" spans="1:15" ht="25.5" x14ac:dyDescent="0.2">
      <c r="B158" s="53" t="s">
        <v>147</v>
      </c>
      <c r="C158" s="32"/>
      <c r="D158" s="15"/>
      <c r="E158" s="32"/>
      <c r="F158" s="15"/>
      <c r="G158" s="32"/>
      <c r="H158" s="15"/>
      <c r="I158" s="32"/>
      <c r="J158" s="15"/>
      <c r="K158" s="32"/>
      <c r="L158" s="15"/>
      <c r="M158" s="32"/>
      <c r="N158" s="15"/>
      <c r="O158" s="32"/>
    </row>
    <row r="159" spans="1:15" x14ac:dyDescent="0.2">
      <c r="B159" s="53" t="s">
        <v>148</v>
      </c>
      <c r="C159" s="32"/>
      <c r="D159" s="15"/>
      <c r="E159" s="32"/>
      <c r="F159" s="15"/>
      <c r="G159" s="32"/>
      <c r="H159" s="15"/>
      <c r="I159" s="32"/>
      <c r="J159" s="15"/>
      <c r="K159" s="32"/>
      <c r="L159" s="15"/>
      <c r="M159" s="32"/>
      <c r="N159" s="15"/>
      <c r="O159" s="32"/>
    </row>
    <row r="160" spans="1:15" x14ac:dyDescent="0.2">
      <c r="B160" s="53" t="s">
        <v>149</v>
      </c>
      <c r="C160" s="32"/>
      <c r="D160" s="15"/>
      <c r="E160" s="32"/>
      <c r="F160" s="15"/>
      <c r="G160" s="32"/>
      <c r="H160" s="15"/>
      <c r="I160" s="32"/>
      <c r="J160" s="15"/>
      <c r="K160" s="32"/>
      <c r="L160" s="15"/>
      <c r="M160" s="32"/>
      <c r="N160" s="15"/>
      <c r="O160" s="32"/>
    </row>
    <row r="161" spans="1:15" x14ac:dyDescent="0.2">
      <c r="B161" s="53" t="s">
        <v>150</v>
      </c>
      <c r="C161" s="32"/>
      <c r="D161" s="15"/>
      <c r="E161" s="32"/>
      <c r="F161" s="15"/>
      <c r="G161" s="32"/>
      <c r="H161" s="15"/>
      <c r="I161" s="32"/>
      <c r="J161" s="15"/>
      <c r="K161" s="32"/>
      <c r="L161" s="15"/>
      <c r="M161" s="32"/>
      <c r="N161" s="15"/>
      <c r="O161" s="32"/>
    </row>
    <row r="162" spans="1:15" x14ac:dyDescent="0.2">
      <c r="A162" s="8" t="s">
        <v>423</v>
      </c>
      <c r="B162" s="53"/>
      <c r="C162" s="48"/>
      <c r="D162" s="5">
        <f>SUM(C163:C170)/(COUNTIF(C163:C170,"&gt;0")+0.00000001)</f>
        <v>0</v>
      </c>
      <c r="E162" s="48"/>
      <c r="F162" s="5">
        <f>SUM(E163:E170)/(COUNTIF(E163:E170,"&gt;0")+0.00000001)</f>
        <v>0</v>
      </c>
      <c r="G162" s="48"/>
      <c r="H162" s="5">
        <f>SUM(G163:G170)/(COUNTIF(G163:G170,"&gt;0")+0.00000001)</f>
        <v>0</v>
      </c>
      <c r="I162" s="48"/>
      <c r="J162" s="5">
        <f>SUM(I163:I170)/(COUNTIF(I163:I170,"&gt;0")+0.00000001)</f>
        <v>0</v>
      </c>
      <c r="K162" s="48"/>
      <c r="L162" s="5">
        <f>SUM(K163:K170)/(COUNTIF(K163:K170,"&gt;0")+0.00000001)</f>
        <v>0</v>
      </c>
      <c r="M162" s="48"/>
      <c r="N162" s="5">
        <f>SUM(M163:M170)/(COUNTIF(M163:M170,"&gt;0")+0.00000001)</f>
        <v>0</v>
      </c>
      <c r="O162" s="32"/>
    </row>
    <row r="163" spans="1:15" x14ac:dyDescent="0.2">
      <c r="B163" s="53" t="s">
        <v>424</v>
      </c>
      <c r="C163" s="32"/>
      <c r="D163" s="47"/>
      <c r="E163" s="32"/>
      <c r="F163" s="47"/>
      <c r="G163" s="32"/>
      <c r="H163" s="47"/>
      <c r="I163" s="32"/>
      <c r="J163" s="47"/>
      <c r="K163" s="32"/>
      <c r="L163" s="47"/>
      <c r="M163" s="32"/>
      <c r="N163" s="47"/>
      <c r="O163" s="32"/>
    </row>
    <row r="164" spans="1:15" x14ac:dyDescent="0.2">
      <c r="B164" s="53" t="s">
        <v>425</v>
      </c>
      <c r="C164" s="32"/>
      <c r="D164" s="47"/>
      <c r="E164" s="32"/>
      <c r="F164" s="47"/>
      <c r="G164" s="32"/>
      <c r="H164" s="47"/>
      <c r="I164" s="32"/>
      <c r="J164" s="47"/>
      <c r="K164" s="32"/>
      <c r="L164" s="47"/>
      <c r="M164" s="32"/>
      <c r="N164" s="47"/>
      <c r="O164" s="32"/>
    </row>
    <row r="165" spans="1:15" x14ac:dyDescent="0.2">
      <c r="B165" s="53" t="s">
        <v>426</v>
      </c>
      <c r="C165" s="32"/>
      <c r="D165" s="47"/>
      <c r="E165" s="32"/>
      <c r="F165" s="47"/>
      <c r="G165" s="32"/>
      <c r="H165" s="47"/>
      <c r="I165" s="32"/>
      <c r="J165" s="47"/>
      <c r="K165" s="32"/>
      <c r="L165" s="47"/>
      <c r="M165" s="32"/>
      <c r="N165" s="47"/>
      <c r="O165" s="32"/>
    </row>
    <row r="166" spans="1:15" x14ac:dyDescent="0.2">
      <c r="B166" s="53" t="s">
        <v>427</v>
      </c>
      <c r="C166" s="32"/>
      <c r="D166" s="47"/>
      <c r="E166" s="32"/>
      <c r="F166" s="47"/>
      <c r="G166" s="32"/>
      <c r="H166" s="47"/>
      <c r="I166" s="32"/>
      <c r="J166" s="47"/>
      <c r="K166" s="32"/>
      <c r="L166" s="47"/>
      <c r="M166" s="32"/>
      <c r="N166" s="47"/>
      <c r="O166" s="32"/>
    </row>
    <row r="167" spans="1:15" ht="25.5" x14ac:dyDescent="0.2">
      <c r="B167" s="53" t="s">
        <v>682</v>
      </c>
      <c r="C167" s="32"/>
      <c r="D167" s="47"/>
      <c r="E167" s="32"/>
      <c r="F167" s="47"/>
      <c r="G167" s="32"/>
      <c r="H167" s="47"/>
      <c r="I167" s="32"/>
      <c r="J167" s="47"/>
      <c r="K167" s="32"/>
      <c r="L167" s="47"/>
      <c r="M167" s="32"/>
      <c r="N167" s="47"/>
      <c r="O167" s="32"/>
    </row>
    <row r="168" spans="1:15" ht="38.25" x14ac:dyDescent="0.2">
      <c r="B168" s="53" t="s">
        <v>683</v>
      </c>
      <c r="C168" s="32"/>
      <c r="D168" s="47"/>
      <c r="E168" s="32"/>
      <c r="F168" s="47"/>
      <c r="G168" s="32"/>
      <c r="H168" s="47"/>
      <c r="I168" s="32"/>
      <c r="J168" s="47"/>
      <c r="K168" s="32"/>
      <c r="L168" s="47"/>
      <c r="M168" s="32"/>
      <c r="N168" s="47"/>
      <c r="O168" s="32"/>
    </row>
    <row r="169" spans="1:15" x14ac:dyDescent="0.2">
      <c r="B169" s="53" t="s">
        <v>428</v>
      </c>
      <c r="C169" s="32"/>
      <c r="D169" s="47"/>
      <c r="E169" s="32"/>
      <c r="F169" s="47"/>
      <c r="G169" s="32"/>
      <c r="H169" s="47"/>
      <c r="I169" s="32"/>
      <c r="J169" s="47"/>
      <c r="K169" s="32"/>
      <c r="L169" s="47"/>
      <c r="M169" s="32"/>
      <c r="N169" s="47"/>
      <c r="O169" s="32"/>
    </row>
    <row r="170" spans="1:15" x14ac:dyDescent="0.2">
      <c r="B170" s="53" t="s">
        <v>429</v>
      </c>
      <c r="C170" s="32"/>
      <c r="D170" s="47"/>
      <c r="E170" s="32"/>
      <c r="F170" s="47"/>
      <c r="G170" s="32"/>
      <c r="H170" s="47"/>
      <c r="I170" s="32"/>
      <c r="J170" s="47"/>
      <c r="K170" s="32"/>
      <c r="L170" s="47"/>
      <c r="M170" s="32"/>
      <c r="N170" s="47"/>
      <c r="O170" s="32"/>
    </row>
    <row r="171" spans="1:15" x14ac:dyDescent="0.2">
      <c r="B171" s="56" t="s">
        <v>272</v>
      </c>
      <c r="C171" s="33"/>
      <c r="D171" s="12">
        <f>D93+D108+D114+D120+D126+D132+D143+D150+D154+D162</f>
        <v>0</v>
      </c>
      <c r="E171" s="33"/>
      <c r="F171" s="12">
        <f>F93+F108+F114+F120+F126+F132+F143+F150+F154+F162</f>
        <v>0</v>
      </c>
      <c r="G171" s="33"/>
      <c r="H171" s="12">
        <f>H93+H108+H114+H120+H126+H132+H143+H150+H154+H162</f>
        <v>0</v>
      </c>
      <c r="I171" s="33"/>
      <c r="J171" s="12">
        <f>J93+J108+J114+J120+J126+J132+J143+J150+J154+J162</f>
        <v>0</v>
      </c>
      <c r="K171" s="33"/>
      <c r="L171" s="12">
        <f>L93+L108+L114+L120+L126+L132+L143+L150+L154+L162</f>
        <v>0</v>
      </c>
      <c r="M171" s="33"/>
      <c r="N171" s="12">
        <f>N93+N108+N114+N120+N126+N132+N143+N150+N154+N162</f>
        <v>0</v>
      </c>
      <c r="O171" s="32"/>
    </row>
    <row r="172" spans="1:15" x14ac:dyDescent="0.2">
      <c r="B172" s="56" t="s">
        <v>273</v>
      </c>
      <c r="C172" s="33"/>
      <c r="D172" s="12">
        <f>D171/(COUNTIF(D93:D162,"&gt;0")+0.00000001)</f>
        <v>0</v>
      </c>
      <c r="E172" s="33"/>
      <c r="F172" s="12">
        <f>F171/(COUNTIF(F93:F162,"&gt;0")+0.00000001)</f>
        <v>0</v>
      </c>
      <c r="G172" s="33"/>
      <c r="H172" s="12">
        <f>H171/(COUNTIF(H93:H162,"&gt;0")+0.00000001)</f>
        <v>0</v>
      </c>
      <c r="I172" s="33"/>
      <c r="J172" s="12">
        <f>J171/(COUNTIF(J93:J162,"&gt;0")+0.00000001)</f>
        <v>0</v>
      </c>
      <c r="K172" s="33"/>
      <c r="L172" s="12">
        <f>L171/(COUNTIF(L93:L162,"&gt;0")+0.00000001)</f>
        <v>0</v>
      </c>
      <c r="M172" s="33"/>
      <c r="N172" s="12">
        <f>N171/(COUNTIF(N93:N162,"&gt;0")+0.00000001)</f>
        <v>0</v>
      </c>
      <c r="O172" s="32"/>
    </row>
    <row r="173" spans="1:15" x14ac:dyDescent="0.2">
      <c r="B173" s="56" t="s">
        <v>274</v>
      </c>
      <c r="C173" s="33"/>
      <c r="D173" s="12">
        <f>D172/5*100</f>
        <v>0</v>
      </c>
      <c r="E173" s="33"/>
      <c r="F173" s="12">
        <f>F172/5*100</f>
        <v>0</v>
      </c>
      <c r="G173" s="33"/>
      <c r="H173" s="12">
        <f>H172/5*100</f>
        <v>0</v>
      </c>
      <c r="I173" s="33"/>
      <c r="J173" s="12">
        <f>J172/5*100</f>
        <v>0</v>
      </c>
      <c r="K173" s="33"/>
      <c r="L173" s="12">
        <f>L172/5*100</f>
        <v>0</v>
      </c>
      <c r="M173" s="33"/>
      <c r="N173" s="12">
        <f>N172/5*100</f>
        <v>0</v>
      </c>
      <c r="O173" s="36"/>
    </row>
    <row r="174" spans="1:15" x14ac:dyDescent="0.2">
      <c r="A174" s="14" t="s">
        <v>258</v>
      </c>
    </row>
    <row r="175" spans="1:15" x14ac:dyDescent="0.2">
      <c r="A175" s="8" t="s">
        <v>432</v>
      </c>
    </row>
    <row r="176" spans="1:15" x14ac:dyDescent="0.2">
      <c r="A176" s="8" t="s">
        <v>259</v>
      </c>
    </row>
    <row r="177" spans="1:1" x14ac:dyDescent="0.2">
      <c r="A177" s="8" t="s">
        <v>260</v>
      </c>
    </row>
    <row r="178" spans="1:1" x14ac:dyDescent="0.2">
      <c r="A178" s="8" t="s">
        <v>261</v>
      </c>
    </row>
    <row r="179" spans="1:1" x14ac:dyDescent="0.2">
      <c r="A179" s="8" t="s">
        <v>262</v>
      </c>
    </row>
    <row r="180" spans="1:1" x14ac:dyDescent="0.2">
      <c r="A180" s="8" t="s">
        <v>263</v>
      </c>
    </row>
  </sheetData>
  <sheetProtection algorithmName="SHA-512" hashValue="wCQ6UTez8Qr7xgXRbnWxtwa+tqS9/fPzlTqsKaFijUqq262WxbMHAIza4jWStIqaj5X0NDrQx7r6JSQQPxYRVQ==" saltValue="GBfbvcrpsfiujLIboqhQig==" spinCount="100000" sheet="1" objects="1" scenarios="1"/>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workbookViewId="0">
      <selection activeCell="C3" sqref="C3"/>
    </sheetView>
  </sheetViews>
  <sheetFormatPr defaultRowHeight="12.75" x14ac:dyDescent="0.2"/>
  <cols>
    <col min="1" max="1" width="18.7109375" style="2" customWidth="1"/>
    <col min="2" max="2" width="41.7109375" style="65" customWidth="1"/>
    <col min="3" max="14" width="5.7109375" style="2" customWidth="1"/>
    <col min="15" max="15" width="164.140625" style="2" customWidth="1"/>
    <col min="16" max="16384" width="9.140625" style="2"/>
  </cols>
  <sheetData>
    <row r="1" spans="1:15" x14ac:dyDescent="0.2">
      <c r="A1" s="9" t="s">
        <v>696</v>
      </c>
      <c r="C1" s="24" t="s">
        <v>271</v>
      </c>
      <c r="D1" s="39"/>
      <c r="E1" s="24" t="s">
        <v>271</v>
      </c>
      <c r="F1" s="39"/>
      <c r="G1" s="24" t="s">
        <v>271</v>
      </c>
      <c r="H1" s="39"/>
      <c r="I1" s="24" t="s">
        <v>271</v>
      </c>
      <c r="J1" s="39"/>
      <c r="K1" s="24" t="s">
        <v>271</v>
      </c>
      <c r="L1" s="39"/>
      <c r="M1" s="24" t="s">
        <v>271</v>
      </c>
      <c r="N1" s="39"/>
      <c r="O1" s="36" t="s">
        <v>414</v>
      </c>
    </row>
    <row r="2" spans="1:15" ht="27" customHeight="1" x14ac:dyDescent="0.2">
      <c r="C2" s="30" t="s">
        <v>95</v>
      </c>
      <c r="D2" s="4" t="s">
        <v>96</v>
      </c>
      <c r="E2" s="30" t="s">
        <v>95</v>
      </c>
      <c r="F2" s="4" t="s">
        <v>96</v>
      </c>
      <c r="G2" s="30" t="s">
        <v>95</v>
      </c>
      <c r="H2" s="4" t="s">
        <v>96</v>
      </c>
      <c r="I2" s="30" t="s">
        <v>95</v>
      </c>
      <c r="J2" s="4" t="s">
        <v>96</v>
      </c>
      <c r="K2" s="30" t="s">
        <v>95</v>
      </c>
      <c r="L2" s="4" t="s">
        <v>96</v>
      </c>
      <c r="M2" s="30" t="s">
        <v>95</v>
      </c>
      <c r="N2" s="4" t="s">
        <v>96</v>
      </c>
      <c r="O2" s="24"/>
    </row>
    <row r="3" spans="1:15" x14ac:dyDescent="0.2">
      <c r="A3" s="2" t="s">
        <v>276</v>
      </c>
      <c r="C3" s="24"/>
      <c r="D3" s="5">
        <f>C3</f>
        <v>0</v>
      </c>
      <c r="E3" s="24"/>
      <c r="F3" s="5">
        <f>E3</f>
        <v>0</v>
      </c>
      <c r="G3" s="24"/>
      <c r="H3" s="5">
        <f>G3</f>
        <v>0</v>
      </c>
      <c r="I3" s="24"/>
      <c r="J3" s="5">
        <f>I3</f>
        <v>0</v>
      </c>
      <c r="K3" s="24"/>
      <c r="L3" s="5">
        <f>K3</f>
        <v>0</v>
      </c>
      <c r="M3" s="24"/>
      <c r="N3" s="5">
        <f>M3</f>
        <v>0</v>
      </c>
      <c r="O3" s="24"/>
    </row>
    <row r="4" spans="1:15" x14ac:dyDescent="0.2">
      <c r="A4" s="2" t="s">
        <v>287</v>
      </c>
      <c r="C4" s="40"/>
      <c r="D4" s="5">
        <f>SUM(C5:C21)/(COUNTIF(C5:C21,"&gt;0")+0.00000001)</f>
        <v>0</v>
      </c>
      <c r="E4" s="40"/>
      <c r="F4" s="5">
        <f>SUM(E5:E21)/(COUNTIF(E5:E21,"&gt;0")+0.00000001)</f>
        <v>0</v>
      </c>
      <c r="G4" s="40"/>
      <c r="H4" s="5">
        <f>SUM(G5:G21)/(COUNTIF(G5:G21,"&gt;0")+0.00000001)</f>
        <v>0</v>
      </c>
      <c r="I4" s="40"/>
      <c r="J4" s="5">
        <f>SUM(I5:I21)/(COUNTIF(I5:I21,"&gt;0")+0.00000001)</f>
        <v>0</v>
      </c>
      <c r="K4" s="40"/>
      <c r="L4" s="5">
        <f>SUM(K5:K21)/(COUNTIF(K5:K21,"&gt;0")+0.00000001)</f>
        <v>0</v>
      </c>
      <c r="M4" s="40"/>
      <c r="N4" s="5">
        <f>SUM(M5:M21)/(COUNTIF(M5:M21,"&gt;0")+0.00000001)</f>
        <v>0</v>
      </c>
      <c r="O4" s="24"/>
    </row>
    <row r="5" spans="1:15" x14ac:dyDescent="0.2">
      <c r="B5" s="65" t="s">
        <v>281</v>
      </c>
      <c r="C5" s="32"/>
      <c r="D5" s="6"/>
      <c r="E5" s="32"/>
      <c r="F5" s="6"/>
      <c r="G5" s="32"/>
      <c r="H5" s="6"/>
      <c r="I5" s="32"/>
      <c r="J5" s="6"/>
      <c r="K5" s="32"/>
      <c r="L5" s="6"/>
      <c r="M5" s="32"/>
      <c r="N5" s="6"/>
      <c r="O5" s="24"/>
    </row>
    <row r="6" spans="1:15" x14ac:dyDescent="0.2">
      <c r="B6" s="65" t="s">
        <v>280</v>
      </c>
      <c r="C6" s="24"/>
      <c r="D6" s="6"/>
      <c r="E6" s="24"/>
      <c r="F6" s="6"/>
      <c r="G6" s="24"/>
      <c r="H6" s="6"/>
      <c r="I6" s="24"/>
      <c r="J6" s="6"/>
      <c r="K6" s="24"/>
      <c r="L6" s="6"/>
      <c r="M6" s="24"/>
      <c r="N6" s="6"/>
      <c r="O6" s="24"/>
    </row>
    <row r="7" spans="1:15" x14ac:dyDescent="0.2">
      <c r="B7" s="65" t="s">
        <v>279</v>
      </c>
      <c r="C7" s="24"/>
      <c r="D7" s="6"/>
      <c r="E7" s="24"/>
      <c r="F7" s="6"/>
      <c r="G7" s="24"/>
      <c r="H7" s="6"/>
      <c r="I7" s="24"/>
      <c r="J7" s="6"/>
      <c r="K7" s="24"/>
      <c r="L7" s="6"/>
      <c r="M7" s="24"/>
      <c r="N7" s="6"/>
      <c r="O7" s="24"/>
    </row>
    <row r="8" spans="1:15" x14ac:dyDescent="0.2">
      <c r="B8" s="65" t="s">
        <v>278</v>
      </c>
      <c r="C8" s="24"/>
      <c r="D8" s="6"/>
      <c r="E8" s="24"/>
      <c r="F8" s="6"/>
      <c r="G8" s="24"/>
      <c r="H8" s="6"/>
      <c r="I8" s="24"/>
      <c r="J8" s="6"/>
      <c r="K8" s="24"/>
      <c r="L8" s="6"/>
      <c r="M8" s="24"/>
      <c r="N8" s="6"/>
      <c r="O8" s="24"/>
    </row>
    <row r="9" spans="1:15" x14ac:dyDescent="0.2">
      <c r="B9" s="65" t="s">
        <v>282</v>
      </c>
      <c r="C9" s="24"/>
      <c r="D9" s="6"/>
      <c r="E9" s="24"/>
      <c r="F9" s="6"/>
      <c r="G9" s="24"/>
      <c r="H9" s="6"/>
      <c r="I9" s="24"/>
      <c r="J9" s="6"/>
      <c r="K9" s="24"/>
      <c r="L9" s="6"/>
      <c r="M9" s="24"/>
      <c r="N9" s="6"/>
      <c r="O9" s="24"/>
    </row>
    <row r="10" spans="1:15" x14ac:dyDescent="0.2">
      <c r="B10" s="65" t="s">
        <v>283</v>
      </c>
      <c r="C10" s="24"/>
      <c r="D10" s="6"/>
      <c r="E10" s="24"/>
      <c r="F10" s="6"/>
      <c r="G10" s="24"/>
      <c r="H10" s="6"/>
      <c r="I10" s="24"/>
      <c r="J10" s="6"/>
      <c r="K10" s="24"/>
      <c r="L10" s="6"/>
      <c r="M10" s="24"/>
      <c r="N10" s="6"/>
      <c r="O10" s="24"/>
    </row>
    <row r="11" spans="1:15" x14ac:dyDescent="0.2">
      <c r="B11" s="65" t="s">
        <v>284</v>
      </c>
      <c r="C11" s="24"/>
      <c r="D11" s="6"/>
      <c r="E11" s="24"/>
      <c r="F11" s="6"/>
      <c r="G11" s="24"/>
      <c r="H11" s="6"/>
      <c r="I11" s="24"/>
      <c r="J11" s="6"/>
      <c r="K11" s="24"/>
      <c r="L11" s="6"/>
      <c r="M11" s="24"/>
      <c r="N11" s="6"/>
      <c r="O11" s="24"/>
    </row>
    <row r="12" spans="1:15" x14ac:dyDescent="0.2">
      <c r="B12" s="65" t="s">
        <v>285</v>
      </c>
      <c r="C12" s="24"/>
      <c r="D12" s="6"/>
      <c r="E12" s="24"/>
      <c r="F12" s="6"/>
      <c r="G12" s="24"/>
      <c r="H12" s="6"/>
      <c r="I12" s="24"/>
      <c r="J12" s="6"/>
      <c r="K12" s="24"/>
      <c r="L12" s="6"/>
      <c r="M12" s="24"/>
      <c r="N12" s="6"/>
      <c r="O12" s="24"/>
    </row>
    <row r="13" spans="1:15" x14ac:dyDescent="0.2">
      <c r="B13" s="65" t="s">
        <v>686</v>
      </c>
      <c r="C13" s="24"/>
      <c r="D13" s="6"/>
      <c r="E13" s="24"/>
      <c r="F13" s="6"/>
      <c r="G13" s="24"/>
      <c r="H13" s="6"/>
      <c r="I13" s="24"/>
      <c r="J13" s="6"/>
      <c r="K13" s="24"/>
      <c r="L13" s="6"/>
      <c r="M13" s="24"/>
      <c r="N13" s="6"/>
      <c r="O13" s="24"/>
    </row>
    <row r="14" spans="1:15" ht="25.5" x14ac:dyDescent="0.2">
      <c r="B14" s="65" t="s">
        <v>689</v>
      </c>
      <c r="C14" s="24"/>
      <c r="D14" s="6"/>
      <c r="E14" s="24"/>
      <c r="F14" s="6"/>
      <c r="G14" s="24"/>
      <c r="H14" s="6"/>
      <c r="I14" s="24"/>
      <c r="J14" s="6"/>
      <c r="K14" s="24"/>
      <c r="L14" s="6"/>
      <c r="M14" s="24"/>
      <c r="N14" s="6"/>
      <c r="O14" s="24"/>
    </row>
    <row r="15" spans="1:15" x14ac:dyDescent="0.2">
      <c r="B15" s="65" t="s">
        <v>687</v>
      </c>
      <c r="C15" s="24"/>
      <c r="D15" s="6"/>
      <c r="E15" s="24"/>
      <c r="F15" s="6"/>
      <c r="G15" s="24"/>
      <c r="H15" s="6"/>
      <c r="I15" s="24"/>
      <c r="J15" s="6"/>
      <c r="K15" s="24"/>
      <c r="L15" s="6"/>
      <c r="M15" s="24"/>
      <c r="N15" s="6"/>
      <c r="O15" s="24"/>
    </row>
    <row r="16" spans="1:15" ht="25.5" x14ac:dyDescent="0.2">
      <c r="B16" s="65" t="s">
        <v>688</v>
      </c>
      <c r="C16" s="24"/>
      <c r="D16" s="6"/>
      <c r="E16" s="24"/>
      <c r="F16" s="6"/>
      <c r="G16" s="24"/>
      <c r="H16" s="6"/>
      <c r="I16" s="24"/>
      <c r="J16" s="6"/>
      <c r="K16" s="24"/>
      <c r="L16" s="6"/>
      <c r="M16" s="24"/>
      <c r="N16" s="6"/>
      <c r="O16" s="24"/>
    </row>
    <row r="17" spans="1:15" x14ac:dyDescent="0.2">
      <c r="B17" s="65" t="s">
        <v>690</v>
      </c>
      <c r="C17" s="24"/>
      <c r="D17" s="6"/>
      <c r="E17" s="24"/>
      <c r="F17" s="6"/>
      <c r="G17" s="24"/>
      <c r="H17" s="6"/>
      <c r="I17" s="24"/>
      <c r="J17" s="6"/>
      <c r="K17" s="24"/>
      <c r="L17" s="6"/>
      <c r="M17" s="24"/>
      <c r="N17" s="6"/>
      <c r="O17" s="24"/>
    </row>
    <row r="18" spans="1:15" x14ac:dyDescent="0.2">
      <c r="B18" s="65" t="s">
        <v>326</v>
      </c>
      <c r="C18" s="24"/>
      <c r="D18" s="6"/>
      <c r="E18" s="24"/>
      <c r="F18" s="6"/>
      <c r="G18" s="24"/>
      <c r="H18" s="6"/>
      <c r="I18" s="24"/>
      <c r="J18" s="6"/>
      <c r="K18" s="24"/>
      <c r="L18" s="6"/>
      <c r="M18" s="24"/>
      <c r="N18" s="6"/>
      <c r="O18" s="24"/>
    </row>
    <row r="19" spans="1:15" ht="25.5" x14ac:dyDescent="0.2">
      <c r="B19" s="65" t="s">
        <v>691</v>
      </c>
      <c r="C19" s="24"/>
      <c r="D19" s="6"/>
      <c r="E19" s="24"/>
      <c r="F19" s="6"/>
      <c r="G19" s="24"/>
      <c r="H19" s="6"/>
      <c r="I19" s="24"/>
      <c r="J19" s="6"/>
      <c r="K19" s="24"/>
      <c r="L19" s="6"/>
      <c r="M19" s="24"/>
      <c r="N19" s="6"/>
      <c r="O19" s="24"/>
    </row>
    <row r="20" spans="1:15" ht="38.25" x14ac:dyDescent="0.2">
      <c r="B20" s="65" t="s">
        <v>692</v>
      </c>
      <c r="C20" s="24"/>
      <c r="D20" s="6"/>
      <c r="E20" s="24"/>
      <c r="F20" s="6"/>
      <c r="G20" s="24"/>
      <c r="H20" s="6"/>
      <c r="I20" s="24"/>
      <c r="J20" s="6"/>
      <c r="K20" s="24"/>
      <c r="L20" s="6"/>
      <c r="M20" s="24"/>
      <c r="N20" s="6"/>
      <c r="O20" s="24"/>
    </row>
    <row r="21" spans="1:15" ht="25.5" x14ac:dyDescent="0.2">
      <c r="B21" s="65" t="s">
        <v>693</v>
      </c>
      <c r="C21" s="24"/>
      <c r="D21" s="6"/>
      <c r="E21" s="24"/>
      <c r="F21" s="6"/>
      <c r="G21" s="24"/>
      <c r="H21" s="6"/>
      <c r="I21" s="24"/>
      <c r="J21" s="6"/>
      <c r="K21" s="24"/>
      <c r="L21" s="6"/>
      <c r="M21" s="24"/>
      <c r="N21" s="6"/>
      <c r="O21" s="24"/>
    </row>
    <row r="22" spans="1:15" x14ac:dyDescent="0.2">
      <c r="A22" s="2" t="s">
        <v>288</v>
      </c>
      <c r="C22" s="40"/>
      <c r="D22" s="5">
        <f>SUM(C23:C37)/(COUNTIF(C23:C37,"&gt;0")+0.00000001)</f>
        <v>0</v>
      </c>
      <c r="E22" s="40"/>
      <c r="F22" s="5">
        <f>SUM(E23:E37)/(COUNTIF(E23:E37,"&gt;0")+0.00000001)</f>
        <v>0</v>
      </c>
      <c r="G22" s="40"/>
      <c r="H22" s="5">
        <f>SUM(G23:G37)/(COUNTIF(G23:G37,"&gt;0")+0.00000001)</f>
        <v>0</v>
      </c>
      <c r="I22" s="40"/>
      <c r="J22" s="5">
        <f>SUM(I23:I37)/(COUNTIF(I23:I37,"&gt;0")+0.00000001)</f>
        <v>0</v>
      </c>
      <c r="K22" s="40"/>
      <c r="L22" s="5">
        <f>SUM(K23:K37)/(COUNTIF(K23:K37,"&gt;0")+0.00000001)</f>
        <v>0</v>
      </c>
      <c r="M22" s="40"/>
      <c r="N22" s="5">
        <f>SUM(M23:M37)/(COUNTIF(M23:M37,"&gt;0")+0.00000001)</f>
        <v>0</v>
      </c>
      <c r="O22" s="24"/>
    </row>
    <row r="23" spans="1:15" x14ac:dyDescent="0.2">
      <c r="B23" s="65" t="s">
        <v>281</v>
      </c>
      <c r="C23" s="24"/>
      <c r="D23" s="6"/>
      <c r="E23" s="24"/>
      <c r="F23" s="6"/>
      <c r="G23" s="24"/>
      <c r="H23" s="6"/>
      <c r="I23" s="24"/>
      <c r="J23" s="6"/>
      <c r="K23" s="24"/>
      <c r="L23" s="6"/>
      <c r="M23" s="24"/>
      <c r="N23" s="6"/>
      <c r="O23" s="24"/>
    </row>
    <row r="24" spans="1:15" x14ac:dyDescent="0.2">
      <c r="B24" s="65" t="s">
        <v>280</v>
      </c>
      <c r="C24" s="24"/>
      <c r="D24" s="6"/>
      <c r="E24" s="24"/>
      <c r="F24" s="6"/>
      <c r="G24" s="24"/>
      <c r="H24" s="6"/>
      <c r="I24" s="24"/>
      <c r="J24" s="6"/>
      <c r="K24" s="24"/>
      <c r="L24" s="6"/>
      <c r="M24" s="24"/>
      <c r="N24" s="6"/>
      <c r="O24" s="24"/>
    </row>
    <row r="25" spans="1:15" x14ac:dyDescent="0.2">
      <c r="B25" s="65" t="s">
        <v>279</v>
      </c>
      <c r="C25" s="24"/>
      <c r="D25" s="6"/>
      <c r="E25" s="24"/>
      <c r="F25" s="6"/>
      <c r="G25" s="24"/>
      <c r="H25" s="6"/>
      <c r="I25" s="24"/>
      <c r="J25" s="6"/>
      <c r="K25" s="24"/>
      <c r="L25" s="6"/>
      <c r="M25" s="24"/>
      <c r="N25" s="6"/>
      <c r="O25" s="24"/>
    </row>
    <row r="26" spans="1:15" x14ac:dyDescent="0.2">
      <c r="B26" s="65" t="s">
        <v>290</v>
      </c>
      <c r="C26" s="24"/>
      <c r="D26" s="6"/>
      <c r="E26" s="24"/>
      <c r="F26" s="6"/>
      <c r="G26" s="24"/>
      <c r="H26" s="6"/>
      <c r="I26" s="24"/>
      <c r="J26" s="6"/>
      <c r="K26" s="24"/>
      <c r="L26" s="6"/>
      <c r="M26" s="24"/>
      <c r="N26" s="6"/>
      <c r="O26" s="24"/>
    </row>
    <row r="27" spans="1:15" x14ac:dyDescent="0.2">
      <c r="B27" s="65" t="s">
        <v>282</v>
      </c>
      <c r="C27" s="24"/>
      <c r="D27" s="6"/>
      <c r="E27" s="24"/>
      <c r="F27" s="6"/>
      <c r="G27" s="24"/>
      <c r="H27" s="6"/>
      <c r="I27" s="24"/>
      <c r="J27" s="6"/>
      <c r="K27" s="24"/>
      <c r="L27" s="6"/>
      <c r="M27" s="24"/>
      <c r="N27" s="6"/>
      <c r="O27" s="24"/>
    </row>
    <row r="28" spans="1:15" x14ac:dyDescent="0.2">
      <c r="B28" s="65" t="s">
        <v>283</v>
      </c>
      <c r="C28" s="24"/>
      <c r="D28" s="6"/>
      <c r="E28" s="24"/>
      <c r="F28" s="6"/>
      <c r="G28" s="24"/>
      <c r="H28" s="6"/>
      <c r="I28" s="24"/>
      <c r="J28" s="6"/>
      <c r="K28" s="24"/>
      <c r="L28" s="6"/>
      <c r="M28" s="24"/>
      <c r="N28" s="6"/>
      <c r="O28" s="24"/>
    </row>
    <row r="29" spans="1:15" x14ac:dyDescent="0.2">
      <c r="B29" s="65" t="s">
        <v>284</v>
      </c>
      <c r="C29" s="24"/>
      <c r="D29" s="6"/>
      <c r="E29" s="24"/>
      <c r="F29" s="6"/>
      <c r="G29" s="24"/>
      <c r="H29" s="6"/>
      <c r="I29" s="24"/>
      <c r="J29" s="6"/>
      <c r="K29" s="24"/>
      <c r="L29" s="6"/>
      <c r="M29" s="24"/>
      <c r="N29" s="6"/>
      <c r="O29" s="24"/>
    </row>
    <row r="30" spans="1:15" x14ac:dyDescent="0.2">
      <c r="B30" s="65" t="s">
        <v>289</v>
      </c>
      <c r="C30" s="24"/>
      <c r="D30" s="6"/>
      <c r="E30" s="24"/>
      <c r="F30" s="6"/>
      <c r="G30" s="24"/>
      <c r="H30" s="6"/>
      <c r="I30" s="24"/>
      <c r="J30" s="6"/>
      <c r="K30" s="24"/>
      <c r="L30" s="6"/>
      <c r="M30" s="24"/>
      <c r="N30" s="6"/>
      <c r="O30" s="24"/>
    </row>
    <row r="31" spans="1:15" x14ac:dyDescent="0.2">
      <c r="B31" s="2" t="s">
        <v>286</v>
      </c>
      <c r="C31" s="24"/>
      <c r="D31" s="6"/>
      <c r="E31" s="24"/>
      <c r="F31" s="6"/>
      <c r="G31" s="24"/>
      <c r="H31" s="6"/>
      <c r="I31" s="24"/>
      <c r="J31" s="6"/>
      <c r="K31" s="24"/>
      <c r="L31" s="6"/>
      <c r="M31" s="24"/>
      <c r="N31" s="6"/>
      <c r="O31" s="24"/>
    </row>
    <row r="32" spans="1:15" ht="25.5" x14ac:dyDescent="0.2">
      <c r="B32" s="65" t="s">
        <v>689</v>
      </c>
      <c r="C32" s="24"/>
      <c r="D32" s="6"/>
      <c r="E32" s="24"/>
      <c r="F32" s="6"/>
      <c r="G32" s="24"/>
      <c r="H32" s="6"/>
      <c r="I32" s="24"/>
      <c r="J32" s="6"/>
      <c r="K32" s="24"/>
      <c r="L32" s="6"/>
      <c r="M32" s="24"/>
      <c r="N32" s="6"/>
      <c r="O32" s="24"/>
    </row>
    <row r="33" spans="1:15" x14ac:dyDescent="0.2">
      <c r="B33" s="65" t="s">
        <v>687</v>
      </c>
      <c r="C33" s="24"/>
      <c r="D33" s="6"/>
      <c r="E33" s="24"/>
      <c r="F33" s="6"/>
      <c r="G33" s="24"/>
      <c r="H33" s="6"/>
      <c r="I33" s="24"/>
      <c r="J33" s="6"/>
      <c r="K33" s="24"/>
      <c r="L33" s="6"/>
      <c r="M33" s="24"/>
      <c r="N33" s="6"/>
      <c r="O33" s="24"/>
    </row>
    <row r="34" spans="1:15" ht="25.5" x14ac:dyDescent="0.2">
      <c r="B34" s="65" t="s">
        <v>688</v>
      </c>
      <c r="C34" s="24"/>
      <c r="D34" s="6"/>
      <c r="E34" s="24"/>
      <c r="F34" s="6"/>
      <c r="G34" s="24"/>
      <c r="H34" s="6"/>
      <c r="I34" s="24"/>
      <c r="J34" s="6"/>
      <c r="K34" s="24"/>
      <c r="L34" s="6"/>
      <c r="M34" s="24"/>
      <c r="N34" s="6"/>
      <c r="O34" s="24"/>
    </row>
    <row r="35" spans="1:15" x14ac:dyDescent="0.2">
      <c r="B35" s="65" t="s">
        <v>690</v>
      </c>
      <c r="C35" s="24"/>
      <c r="D35" s="6"/>
      <c r="E35" s="24"/>
      <c r="F35" s="6"/>
      <c r="G35" s="24"/>
      <c r="H35" s="6"/>
      <c r="I35" s="24"/>
      <c r="J35" s="6"/>
      <c r="K35" s="24"/>
      <c r="L35" s="6"/>
      <c r="M35" s="24"/>
      <c r="N35" s="6"/>
      <c r="O35" s="24"/>
    </row>
    <row r="36" spans="1:15" x14ac:dyDescent="0.2">
      <c r="B36" s="65" t="s">
        <v>326</v>
      </c>
      <c r="C36" s="24"/>
      <c r="D36" s="6"/>
      <c r="E36" s="24"/>
      <c r="F36" s="6"/>
      <c r="G36" s="24"/>
      <c r="H36" s="6"/>
      <c r="I36" s="24"/>
      <c r="J36" s="6"/>
      <c r="K36" s="24"/>
      <c r="L36" s="6"/>
      <c r="M36" s="24"/>
      <c r="N36" s="6"/>
      <c r="O36" s="24"/>
    </row>
    <row r="37" spans="1:15" x14ac:dyDescent="0.2">
      <c r="B37" s="65" t="s">
        <v>694</v>
      </c>
      <c r="C37" s="24"/>
      <c r="D37" s="6"/>
      <c r="E37" s="24"/>
      <c r="F37" s="6"/>
      <c r="G37" s="24"/>
      <c r="H37" s="6"/>
      <c r="I37" s="24"/>
      <c r="J37" s="6"/>
      <c r="K37" s="24"/>
      <c r="L37" s="6"/>
      <c r="M37" s="24"/>
      <c r="N37" s="6"/>
      <c r="O37" s="24"/>
    </row>
    <row r="38" spans="1:15" x14ac:dyDescent="0.2">
      <c r="A38" s="2" t="s">
        <v>757</v>
      </c>
      <c r="C38" s="40"/>
      <c r="D38" s="5">
        <f>SUM(C39:C44)/(COUNTIF(C39:C44,"&gt;0")+0.00000001)</f>
        <v>0</v>
      </c>
      <c r="E38" s="40"/>
      <c r="F38" s="5">
        <f>SUM(E39:E44)/(COUNTIF(E39:E44,"&gt;0")+0.00000001)</f>
        <v>0</v>
      </c>
      <c r="G38" s="40"/>
      <c r="H38" s="5">
        <f>SUM(G39:G44)/(COUNTIF(G39:G44,"&gt;0")+0.00000001)</f>
        <v>0</v>
      </c>
      <c r="I38" s="40"/>
      <c r="J38" s="5">
        <f>SUM(I39:I44)/(COUNTIF(I39:I44,"&gt;0")+0.00000001)</f>
        <v>0</v>
      </c>
      <c r="K38" s="40"/>
      <c r="L38" s="5">
        <f>SUM(K39:K44)/(COUNTIF(K39:K44,"&gt;0")+0.00000001)</f>
        <v>0</v>
      </c>
      <c r="M38" s="40"/>
      <c r="N38" s="5">
        <f>SUM(M39:M44)/(COUNTIF(M39:M44,"&gt;0")+0.00000001)</f>
        <v>0</v>
      </c>
      <c r="O38" s="24"/>
    </row>
    <row r="39" spans="1:15" x14ac:dyDescent="0.2">
      <c r="B39" s="65" t="s">
        <v>291</v>
      </c>
      <c r="C39" s="24"/>
      <c r="D39" s="6"/>
      <c r="E39" s="24"/>
      <c r="F39" s="6"/>
      <c r="G39" s="24"/>
      <c r="H39" s="6"/>
      <c r="I39" s="24"/>
      <c r="J39" s="6"/>
      <c r="K39" s="24"/>
      <c r="L39" s="6"/>
      <c r="M39" s="24"/>
      <c r="N39" s="6"/>
      <c r="O39" s="24"/>
    </row>
    <row r="40" spans="1:15" ht="25.5" x14ac:dyDescent="0.2">
      <c r="B40" s="65" t="s">
        <v>758</v>
      </c>
      <c r="C40" s="24"/>
      <c r="D40" s="6"/>
      <c r="E40" s="24"/>
      <c r="F40" s="6"/>
      <c r="G40" s="24"/>
      <c r="H40" s="6"/>
      <c r="I40" s="24"/>
      <c r="J40" s="6"/>
      <c r="K40" s="24"/>
      <c r="L40" s="6"/>
      <c r="M40" s="24"/>
      <c r="N40" s="6"/>
      <c r="O40" s="24"/>
    </row>
    <row r="41" spans="1:15" ht="39" customHeight="1" x14ac:dyDescent="0.2">
      <c r="B41" s="65" t="s">
        <v>759</v>
      </c>
      <c r="C41" s="24"/>
      <c r="D41" s="6"/>
      <c r="E41" s="24"/>
      <c r="F41" s="6"/>
      <c r="G41" s="24"/>
      <c r="H41" s="6"/>
      <c r="I41" s="24"/>
      <c r="J41" s="6"/>
      <c r="K41" s="24"/>
      <c r="L41" s="6"/>
      <c r="M41" s="24"/>
      <c r="N41" s="6"/>
      <c r="O41" s="24"/>
    </row>
    <row r="42" spans="1:15" x14ac:dyDescent="0.2">
      <c r="B42" s="65" t="s">
        <v>292</v>
      </c>
      <c r="C42" s="24"/>
      <c r="D42" s="6"/>
      <c r="E42" s="24"/>
      <c r="F42" s="6"/>
      <c r="G42" s="24"/>
      <c r="H42" s="6"/>
      <c r="I42" s="24"/>
      <c r="J42" s="6"/>
      <c r="K42" s="24"/>
      <c r="L42" s="6"/>
      <c r="M42" s="24"/>
      <c r="N42" s="6"/>
      <c r="O42" s="24"/>
    </row>
    <row r="43" spans="1:15" x14ac:dyDescent="0.2">
      <c r="B43" s="65" t="s">
        <v>293</v>
      </c>
      <c r="C43" s="24"/>
      <c r="D43" s="6"/>
      <c r="E43" s="24"/>
      <c r="F43" s="6"/>
      <c r="G43" s="24"/>
      <c r="H43" s="6"/>
      <c r="I43" s="24"/>
      <c r="J43" s="6"/>
      <c r="K43" s="24"/>
      <c r="L43" s="6"/>
      <c r="M43" s="24"/>
      <c r="N43" s="6"/>
      <c r="O43" s="24"/>
    </row>
    <row r="44" spans="1:15" x14ac:dyDescent="0.2">
      <c r="B44" s="65" t="s">
        <v>294</v>
      </c>
      <c r="C44" s="24"/>
      <c r="D44" s="6"/>
      <c r="E44" s="24"/>
      <c r="F44" s="6"/>
      <c r="G44" s="24"/>
      <c r="H44" s="6"/>
      <c r="I44" s="24"/>
      <c r="J44" s="6"/>
      <c r="K44" s="24"/>
      <c r="L44" s="6"/>
      <c r="M44" s="24"/>
      <c r="N44" s="6"/>
      <c r="O44" s="24"/>
    </row>
    <row r="45" spans="1:15" x14ac:dyDescent="0.2">
      <c r="A45" s="2" t="s">
        <v>406</v>
      </c>
      <c r="C45" s="40"/>
      <c r="D45" s="5">
        <f>SUM(C46:C48)/(COUNTIF(C46:C48,"&gt;0")+0.00000001)</f>
        <v>0</v>
      </c>
      <c r="E45" s="40"/>
      <c r="F45" s="5">
        <f>SUM(E46:E48)/(COUNTIF(E46:E48,"&gt;0")+0.00000001)</f>
        <v>0</v>
      </c>
      <c r="G45" s="40"/>
      <c r="H45" s="5">
        <f>SUM(G46:G48)/(COUNTIF(G46:G48,"&gt;0")+0.00000001)</f>
        <v>0</v>
      </c>
      <c r="I45" s="40"/>
      <c r="J45" s="5">
        <f>SUM(I46:I48)/(COUNTIF(I46:I48,"&gt;0")+0.00000001)</f>
        <v>0</v>
      </c>
      <c r="K45" s="40"/>
      <c r="L45" s="5">
        <f>SUM(K46:K48)/(COUNTIF(K46:K48,"&gt;0")+0.00000001)</f>
        <v>0</v>
      </c>
      <c r="M45" s="40"/>
      <c r="N45" s="5">
        <f>SUM(M46:M48)/(COUNTIF(M46:M48,"&gt;0")+0.00000001)</f>
        <v>0</v>
      </c>
      <c r="O45" s="24"/>
    </row>
    <row r="46" spans="1:15" ht="25.5" x14ac:dyDescent="0.2">
      <c r="B46" s="65" t="s">
        <v>295</v>
      </c>
      <c r="C46" s="24"/>
      <c r="D46" s="6"/>
      <c r="E46" s="24"/>
      <c r="F46" s="6"/>
      <c r="G46" s="24"/>
      <c r="H46" s="6"/>
      <c r="I46" s="24"/>
      <c r="J46" s="6"/>
      <c r="K46" s="24"/>
      <c r="L46" s="6"/>
      <c r="M46" s="24"/>
      <c r="N46" s="6"/>
      <c r="O46" s="24"/>
    </row>
    <row r="47" spans="1:15" x14ac:dyDescent="0.2">
      <c r="B47" s="65" t="s">
        <v>296</v>
      </c>
      <c r="C47" s="24"/>
      <c r="D47" s="6"/>
      <c r="E47" s="24"/>
      <c r="F47" s="6"/>
      <c r="G47" s="24"/>
      <c r="H47" s="6"/>
      <c r="I47" s="24"/>
      <c r="J47" s="6"/>
      <c r="K47" s="24"/>
      <c r="L47" s="6"/>
      <c r="M47" s="24"/>
      <c r="N47" s="6"/>
      <c r="O47" s="24"/>
    </row>
    <row r="48" spans="1:15" ht="25.5" x14ac:dyDescent="0.2">
      <c r="B48" s="65" t="s">
        <v>297</v>
      </c>
      <c r="C48" s="24"/>
      <c r="D48" s="6"/>
      <c r="E48" s="24"/>
      <c r="F48" s="6"/>
      <c r="G48" s="24"/>
      <c r="H48" s="6"/>
      <c r="I48" s="24"/>
      <c r="J48" s="6"/>
      <c r="K48" s="24"/>
      <c r="L48" s="6"/>
      <c r="M48" s="24"/>
      <c r="N48" s="6"/>
      <c r="O48" s="24"/>
    </row>
    <row r="49" spans="1:15" x14ac:dyDescent="0.2">
      <c r="A49" s="2" t="s">
        <v>298</v>
      </c>
      <c r="C49" s="40"/>
      <c r="D49" s="5">
        <f>SUM(C50:C64)/(COUNTIF(C50:C64,"&gt;0")+0.00000001)</f>
        <v>0</v>
      </c>
      <c r="E49" s="40"/>
      <c r="F49" s="5">
        <f>SUM(E50:E64)/(COUNTIF(E50:E64,"&gt;0")+0.00000001)</f>
        <v>0</v>
      </c>
      <c r="G49" s="40"/>
      <c r="H49" s="5">
        <f>SUM(G50:G64)/(COUNTIF(G50:G64,"&gt;0")+0.00000001)</f>
        <v>0</v>
      </c>
      <c r="I49" s="40"/>
      <c r="J49" s="5">
        <f>SUM(I50:I64)/(COUNTIF(I50:I64,"&gt;0")+0.00000001)</f>
        <v>0</v>
      </c>
      <c r="K49" s="40"/>
      <c r="L49" s="5">
        <f>SUM(K50:K64)/(COUNTIF(K50:K64,"&gt;0")+0.00000001)</f>
        <v>0</v>
      </c>
      <c r="M49" s="40"/>
      <c r="N49" s="5">
        <f>SUM(M50:M64)/(COUNTIF(M50:M64,"&gt;0")+0.00000001)</f>
        <v>0</v>
      </c>
      <c r="O49" s="24"/>
    </row>
    <row r="50" spans="1:15" x14ac:dyDescent="0.2">
      <c r="B50" s="65" t="s">
        <v>299</v>
      </c>
      <c r="C50" s="24"/>
      <c r="D50" s="6"/>
      <c r="E50" s="24"/>
      <c r="F50" s="6"/>
      <c r="G50" s="24"/>
      <c r="H50" s="6"/>
      <c r="I50" s="24"/>
      <c r="J50" s="6"/>
      <c r="K50" s="24"/>
      <c r="L50" s="6"/>
      <c r="M50" s="24"/>
      <c r="N50" s="6"/>
      <c r="O50" s="24"/>
    </row>
    <row r="51" spans="1:15" x14ac:dyDescent="0.2">
      <c r="B51" s="65" t="s">
        <v>300</v>
      </c>
      <c r="C51" s="24"/>
      <c r="D51" s="6"/>
      <c r="E51" s="24"/>
      <c r="F51" s="6"/>
      <c r="G51" s="24"/>
      <c r="H51" s="6"/>
      <c r="I51" s="24"/>
      <c r="J51" s="6"/>
      <c r="K51" s="24"/>
      <c r="L51" s="6"/>
      <c r="M51" s="24"/>
      <c r="N51" s="6"/>
      <c r="O51" s="24"/>
    </row>
    <row r="52" spans="1:15" x14ac:dyDescent="0.2">
      <c r="B52" s="65" t="s">
        <v>301</v>
      </c>
      <c r="C52" s="24"/>
      <c r="D52" s="6"/>
      <c r="E52" s="24"/>
      <c r="F52" s="6"/>
      <c r="G52" s="24"/>
      <c r="H52" s="6"/>
      <c r="I52" s="24"/>
      <c r="J52" s="6"/>
      <c r="K52" s="24"/>
      <c r="L52" s="6"/>
      <c r="M52" s="24"/>
      <c r="N52" s="6"/>
      <c r="O52" s="24"/>
    </row>
    <row r="53" spans="1:15" x14ac:dyDescent="0.2">
      <c r="B53" s="65" t="s">
        <v>302</v>
      </c>
      <c r="C53" s="24"/>
      <c r="D53" s="6"/>
      <c r="E53" s="24"/>
      <c r="F53" s="6"/>
      <c r="G53" s="24"/>
      <c r="H53" s="6"/>
      <c r="I53" s="24"/>
      <c r="J53" s="6"/>
      <c r="K53" s="24"/>
      <c r="L53" s="6"/>
      <c r="M53" s="24"/>
      <c r="N53" s="6"/>
      <c r="O53" s="24"/>
    </row>
    <row r="54" spans="1:15" ht="25.5" x14ac:dyDescent="0.2">
      <c r="B54" s="65" t="s">
        <v>303</v>
      </c>
      <c r="C54" s="24"/>
      <c r="D54" s="6"/>
      <c r="E54" s="24"/>
      <c r="F54" s="6"/>
      <c r="G54" s="24"/>
      <c r="H54" s="6"/>
      <c r="I54" s="24"/>
      <c r="J54" s="6"/>
      <c r="K54" s="24"/>
      <c r="L54" s="6"/>
      <c r="M54" s="24"/>
      <c r="N54" s="6"/>
      <c r="O54" s="24"/>
    </row>
    <row r="55" spans="1:15" x14ac:dyDescent="0.2">
      <c r="B55" s="65" t="s">
        <v>304</v>
      </c>
      <c r="C55" s="24"/>
      <c r="D55" s="6"/>
      <c r="E55" s="24"/>
      <c r="F55" s="6"/>
      <c r="G55" s="24"/>
      <c r="H55" s="6"/>
      <c r="I55" s="24"/>
      <c r="J55" s="6"/>
      <c r="K55" s="24"/>
      <c r="L55" s="6"/>
      <c r="M55" s="24"/>
      <c r="N55" s="6"/>
      <c r="O55" s="24"/>
    </row>
    <row r="56" spans="1:15" x14ac:dyDescent="0.2">
      <c r="B56" s="65" t="s">
        <v>305</v>
      </c>
      <c r="C56" s="24"/>
      <c r="D56" s="6"/>
      <c r="E56" s="24"/>
      <c r="F56" s="6"/>
      <c r="G56" s="24"/>
      <c r="H56" s="6"/>
      <c r="I56" s="24"/>
      <c r="J56" s="6"/>
      <c r="K56" s="24"/>
      <c r="L56" s="6"/>
      <c r="M56" s="24"/>
      <c r="N56" s="6"/>
      <c r="O56" s="24"/>
    </row>
    <row r="57" spans="1:15" ht="25.5" x14ac:dyDescent="0.2">
      <c r="B57" s="65" t="s">
        <v>306</v>
      </c>
      <c r="C57" s="24"/>
      <c r="D57" s="6"/>
      <c r="E57" s="24"/>
      <c r="F57" s="6"/>
      <c r="G57" s="24"/>
      <c r="H57" s="6"/>
      <c r="I57" s="24"/>
      <c r="J57" s="6"/>
      <c r="K57" s="24"/>
      <c r="L57" s="6"/>
      <c r="M57" s="24"/>
      <c r="N57" s="6"/>
      <c r="O57" s="24"/>
    </row>
    <row r="58" spans="1:15" x14ac:dyDescent="0.2">
      <c r="B58" s="65" t="s">
        <v>307</v>
      </c>
      <c r="C58" s="24"/>
      <c r="D58" s="6"/>
      <c r="E58" s="24"/>
      <c r="F58" s="6"/>
      <c r="G58" s="24"/>
      <c r="H58" s="6"/>
      <c r="I58" s="24"/>
      <c r="J58" s="6"/>
      <c r="K58" s="24"/>
      <c r="L58" s="6"/>
      <c r="M58" s="24"/>
      <c r="N58" s="6"/>
      <c r="O58" s="24"/>
    </row>
    <row r="59" spans="1:15" x14ac:dyDescent="0.2">
      <c r="B59" s="65" t="s">
        <v>308</v>
      </c>
      <c r="C59" s="24"/>
      <c r="D59" s="6"/>
      <c r="E59" s="24"/>
      <c r="F59" s="6"/>
      <c r="G59" s="24"/>
      <c r="H59" s="6"/>
      <c r="I59" s="24"/>
      <c r="J59" s="6"/>
      <c r="K59" s="24"/>
      <c r="L59" s="6"/>
      <c r="M59" s="24"/>
      <c r="N59" s="6"/>
      <c r="O59" s="24"/>
    </row>
    <row r="60" spans="1:15" ht="25.5" x14ac:dyDescent="0.2">
      <c r="B60" s="65" t="s">
        <v>753</v>
      </c>
      <c r="C60" s="24"/>
      <c r="D60" s="6"/>
      <c r="E60" s="24"/>
      <c r="F60" s="6"/>
      <c r="G60" s="24"/>
      <c r="H60" s="6"/>
      <c r="I60" s="24"/>
      <c r="J60" s="6"/>
      <c r="K60" s="24"/>
      <c r="L60" s="6"/>
      <c r="M60" s="24"/>
      <c r="N60" s="6"/>
      <c r="O60" s="24"/>
    </row>
    <row r="61" spans="1:15" ht="25.5" x14ac:dyDescent="0.2">
      <c r="B61" s="65" t="s">
        <v>309</v>
      </c>
      <c r="C61" s="24"/>
      <c r="D61" s="6"/>
      <c r="E61" s="24"/>
      <c r="F61" s="6"/>
      <c r="G61" s="24"/>
      <c r="H61" s="6"/>
      <c r="I61" s="24"/>
      <c r="J61" s="6"/>
      <c r="K61" s="24"/>
      <c r="L61" s="6"/>
      <c r="M61" s="24"/>
      <c r="N61" s="6"/>
      <c r="O61" s="24"/>
    </row>
    <row r="62" spans="1:15" x14ac:dyDescent="0.2">
      <c r="B62" s="65" t="s">
        <v>310</v>
      </c>
      <c r="C62" s="24"/>
      <c r="D62" s="6"/>
      <c r="E62" s="24"/>
      <c r="F62" s="6"/>
      <c r="G62" s="24"/>
      <c r="H62" s="6"/>
      <c r="I62" s="24"/>
      <c r="J62" s="6"/>
      <c r="K62" s="24"/>
      <c r="L62" s="6"/>
      <c r="M62" s="24"/>
      <c r="N62" s="6"/>
      <c r="O62" s="24"/>
    </row>
    <row r="63" spans="1:15" ht="25.5" x14ac:dyDescent="0.2">
      <c r="B63" s="65" t="s">
        <v>311</v>
      </c>
      <c r="C63" s="24"/>
      <c r="D63" s="6"/>
      <c r="E63" s="24"/>
      <c r="F63" s="6"/>
      <c r="G63" s="24"/>
      <c r="H63" s="6"/>
      <c r="I63" s="24"/>
      <c r="J63" s="6"/>
      <c r="K63" s="24"/>
      <c r="L63" s="6"/>
      <c r="M63" s="24"/>
      <c r="N63" s="6"/>
      <c r="O63" s="24"/>
    </row>
    <row r="64" spans="1:15" ht="25.5" x14ac:dyDescent="0.2">
      <c r="B64" s="65" t="s">
        <v>312</v>
      </c>
      <c r="C64" s="24"/>
      <c r="D64" s="6"/>
      <c r="E64" s="24"/>
      <c r="F64" s="6"/>
      <c r="G64" s="24"/>
      <c r="H64" s="6"/>
      <c r="I64" s="24"/>
      <c r="J64" s="6"/>
      <c r="K64" s="24"/>
      <c r="L64" s="6"/>
      <c r="M64" s="24"/>
      <c r="N64" s="6"/>
      <c r="O64" s="24"/>
    </row>
    <row r="65" spans="1:15" x14ac:dyDescent="0.2">
      <c r="A65" s="2" t="s">
        <v>313</v>
      </c>
      <c r="C65" s="40"/>
      <c r="D65" s="5">
        <f>SUM(C66:C79)/(COUNTIF(C66:C79,"&gt;0")+0.00000001)</f>
        <v>0</v>
      </c>
      <c r="E65" s="40"/>
      <c r="F65" s="5">
        <f>SUM(E66:E79)/(COUNTIF(E66:E79,"&gt;0")+0.00000001)</f>
        <v>0</v>
      </c>
      <c r="G65" s="40"/>
      <c r="H65" s="5">
        <f>SUM(G66:G79)/(COUNTIF(G66:G79,"&gt;0")+0.00000001)</f>
        <v>0</v>
      </c>
      <c r="I65" s="40"/>
      <c r="J65" s="5">
        <f>SUM(I66:I79)/(COUNTIF(I66:I79,"&gt;0")+0.00000001)</f>
        <v>0</v>
      </c>
      <c r="K65" s="40"/>
      <c r="L65" s="5">
        <f>SUM(K66:K79)/(COUNTIF(K66:K79,"&gt;0")+0.00000001)</f>
        <v>0</v>
      </c>
      <c r="M65" s="40"/>
      <c r="N65" s="5">
        <f>SUM(M66:M79)/(COUNTIF(M66:M79,"&gt;0")+0.00000001)</f>
        <v>0</v>
      </c>
      <c r="O65" s="24"/>
    </row>
    <row r="66" spans="1:15" ht="25.5" x14ac:dyDescent="0.2">
      <c r="B66" s="65" t="s">
        <v>314</v>
      </c>
      <c r="C66" s="24"/>
      <c r="D66" s="6"/>
      <c r="E66" s="24"/>
      <c r="F66" s="6"/>
      <c r="G66" s="24"/>
      <c r="H66" s="6"/>
      <c r="I66" s="24"/>
      <c r="J66" s="6"/>
      <c r="K66" s="24"/>
      <c r="L66" s="6"/>
      <c r="M66" s="24"/>
      <c r="N66" s="6"/>
      <c r="O66" s="24"/>
    </row>
    <row r="67" spans="1:15" ht="25.5" x14ac:dyDescent="0.2">
      <c r="B67" s="65" t="s">
        <v>315</v>
      </c>
      <c r="C67" s="24"/>
      <c r="D67" s="6"/>
      <c r="E67" s="24"/>
      <c r="F67" s="6"/>
      <c r="G67" s="24"/>
      <c r="H67" s="6"/>
      <c r="I67" s="24"/>
      <c r="J67" s="6"/>
      <c r="K67" s="24"/>
      <c r="L67" s="6"/>
      <c r="M67" s="24"/>
      <c r="N67" s="6"/>
      <c r="O67" s="24"/>
    </row>
    <row r="68" spans="1:15" ht="25.5" x14ac:dyDescent="0.2">
      <c r="B68" s="65" t="s">
        <v>316</v>
      </c>
      <c r="C68" s="24"/>
      <c r="D68" s="6"/>
      <c r="E68" s="24"/>
      <c r="F68" s="6"/>
      <c r="G68" s="24"/>
      <c r="H68" s="6"/>
      <c r="I68" s="24"/>
      <c r="J68" s="6"/>
      <c r="K68" s="24"/>
      <c r="L68" s="6"/>
      <c r="M68" s="24"/>
      <c r="N68" s="6"/>
      <c r="O68" s="24"/>
    </row>
    <row r="69" spans="1:15" ht="25.5" x14ac:dyDescent="0.2">
      <c r="B69" s="65" t="s">
        <v>317</v>
      </c>
      <c r="C69" s="24"/>
      <c r="D69" s="6"/>
      <c r="E69" s="24"/>
      <c r="F69" s="6"/>
      <c r="G69" s="24"/>
      <c r="H69" s="6"/>
      <c r="I69" s="24"/>
      <c r="J69" s="6"/>
      <c r="K69" s="24"/>
      <c r="L69" s="6"/>
      <c r="M69" s="24"/>
      <c r="N69" s="6"/>
      <c r="O69" s="24"/>
    </row>
    <row r="70" spans="1:15" ht="25.5" x14ac:dyDescent="0.2">
      <c r="B70" s="65" t="s">
        <v>318</v>
      </c>
      <c r="C70" s="24"/>
      <c r="D70" s="6"/>
      <c r="E70" s="24"/>
      <c r="F70" s="6"/>
      <c r="G70" s="24"/>
      <c r="H70" s="6"/>
      <c r="I70" s="24"/>
      <c r="J70" s="6"/>
      <c r="K70" s="24"/>
      <c r="L70" s="6"/>
      <c r="M70" s="24"/>
      <c r="N70" s="6"/>
      <c r="O70" s="24"/>
    </row>
    <row r="71" spans="1:15" x14ac:dyDescent="0.2">
      <c r="B71" s="65" t="s">
        <v>319</v>
      </c>
      <c r="C71" s="24"/>
      <c r="D71" s="6"/>
      <c r="E71" s="24"/>
      <c r="F71" s="6"/>
      <c r="G71" s="24"/>
      <c r="H71" s="6"/>
      <c r="I71" s="24"/>
      <c r="J71" s="6"/>
      <c r="K71" s="24"/>
      <c r="L71" s="6"/>
      <c r="M71" s="24"/>
      <c r="N71" s="6"/>
      <c r="O71" s="24"/>
    </row>
    <row r="72" spans="1:15" x14ac:dyDescent="0.2">
      <c r="B72" s="65" t="s">
        <v>320</v>
      </c>
      <c r="C72" s="24"/>
      <c r="D72" s="6"/>
      <c r="E72" s="24"/>
      <c r="F72" s="6"/>
      <c r="G72" s="24"/>
      <c r="H72" s="6"/>
      <c r="I72" s="24"/>
      <c r="J72" s="6"/>
      <c r="K72" s="24"/>
      <c r="L72" s="6"/>
      <c r="M72" s="24"/>
      <c r="N72" s="6"/>
      <c r="O72" s="24"/>
    </row>
    <row r="73" spans="1:15" ht="25.5" x14ac:dyDescent="0.2">
      <c r="B73" s="65" t="s">
        <v>321</v>
      </c>
      <c r="C73" s="24"/>
      <c r="D73" s="6"/>
      <c r="E73" s="24"/>
      <c r="F73" s="6"/>
      <c r="G73" s="24"/>
      <c r="H73" s="6"/>
      <c r="I73" s="24"/>
      <c r="J73" s="6"/>
      <c r="K73" s="24"/>
      <c r="L73" s="6"/>
      <c r="M73" s="24"/>
      <c r="N73" s="6"/>
      <c r="O73" s="24"/>
    </row>
    <row r="74" spans="1:15" ht="25.5" x14ac:dyDescent="0.2">
      <c r="B74" s="65" t="s">
        <v>322</v>
      </c>
      <c r="C74" s="32"/>
      <c r="D74" s="15"/>
      <c r="E74" s="32"/>
      <c r="F74" s="15"/>
      <c r="G74" s="32"/>
      <c r="H74" s="15"/>
      <c r="I74" s="32"/>
      <c r="J74" s="15"/>
      <c r="K74" s="32"/>
      <c r="L74" s="15"/>
      <c r="M74" s="32"/>
      <c r="N74" s="15"/>
      <c r="O74" s="24"/>
    </row>
    <row r="75" spans="1:15" ht="25.5" x14ac:dyDescent="0.2">
      <c r="B75" s="65" t="s">
        <v>323</v>
      </c>
      <c r="C75" s="24"/>
      <c r="D75" s="6"/>
      <c r="E75" s="24"/>
      <c r="F75" s="6"/>
      <c r="G75" s="24"/>
      <c r="H75" s="6"/>
      <c r="I75" s="24"/>
      <c r="J75" s="6"/>
      <c r="K75" s="24"/>
      <c r="L75" s="6"/>
      <c r="M75" s="24"/>
      <c r="N75" s="6"/>
      <c r="O75" s="24"/>
    </row>
    <row r="76" spans="1:15" x14ac:dyDescent="0.2">
      <c r="B76" s="65" t="s">
        <v>324</v>
      </c>
      <c r="C76" s="24"/>
      <c r="D76" s="6"/>
      <c r="E76" s="24"/>
      <c r="F76" s="6"/>
      <c r="G76" s="24"/>
      <c r="H76" s="6"/>
      <c r="I76" s="24"/>
      <c r="J76" s="6"/>
      <c r="K76" s="24"/>
      <c r="L76" s="6"/>
      <c r="M76" s="24"/>
      <c r="N76" s="6"/>
      <c r="O76" s="24"/>
    </row>
    <row r="77" spans="1:15" ht="25.5" x14ac:dyDescent="0.2">
      <c r="B77" s="65" t="s">
        <v>695</v>
      </c>
      <c r="C77" s="24"/>
      <c r="D77" s="6"/>
      <c r="E77" s="24"/>
      <c r="F77" s="6"/>
      <c r="G77" s="24"/>
      <c r="H77" s="6"/>
      <c r="I77" s="24"/>
      <c r="J77" s="6"/>
      <c r="K77" s="24"/>
      <c r="L77" s="6"/>
      <c r="M77" s="24"/>
      <c r="N77" s="6"/>
      <c r="O77" s="24"/>
    </row>
    <row r="78" spans="1:15" x14ac:dyDescent="0.2">
      <c r="B78" s="65" t="s">
        <v>325</v>
      </c>
      <c r="C78" s="24"/>
      <c r="D78" s="6"/>
      <c r="E78" s="24"/>
      <c r="F78" s="6"/>
      <c r="G78" s="24"/>
      <c r="H78" s="6"/>
      <c r="I78" s="24"/>
      <c r="J78" s="6"/>
      <c r="K78" s="24"/>
      <c r="L78" s="6"/>
      <c r="M78" s="24"/>
      <c r="N78" s="6"/>
      <c r="O78" s="24"/>
    </row>
    <row r="79" spans="1:15" x14ac:dyDescent="0.2">
      <c r="B79" s="65" t="s">
        <v>326</v>
      </c>
      <c r="C79" s="24"/>
      <c r="D79" s="6"/>
      <c r="E79" s="24"/>
      <c r="F79" s="6"/>
      <c r="G79" s="24"/>
      <c r="H79" s="6"/>
      <c r="I79" s="24"/>
      <c r="J79" s="6"/>
      <c r="K79" s="24"/>
      <c r="L79" s="6"/>
      <c r="M79" s="24"/>
      <c r="N79" s="6"/>
      <c r="O79" s="24"/>
    </row>
    <row r="80" spans="1:15" x14ac:dyDescent="0.2">
      <c r="B80" s="56" t="s">
        <v>272</v>
      </c>
      <c r="C80" s="40"/>
      <c r="D80" s="5">
        <f>D3+D4+D22+D38+D45+D49+D65</f>
        <v>0</v>
      </c>
      <c r="E80" s="40"/>
      <c r="F80" s="5">
        <f>F3+F4+F22+F38+F45+F49+F65</f>
        <v>0</v>
      </c>
      <c r="G80" s="40"/>
      <c r="H80" s="5">
        <f>H3+H4+H22+H38+H45+H49+H65</f>
        <v>0</v>
      </c>
      <c r="I80" s="40"/>
      <c r="J80" s="5">
        <f>J3+J4+J22+J38+J45+J49+J65</f>
        <v>0</v>
      </c>
      <c r="K80" s="40"/>
      <c r="L80" s="5">
        <f>L3+L4+L22+L38+L45+L49+L65</f>
        <v>0</v>
      </c>
      <c r="M80" s="40"/>
      <c r="N80" s="5">
        <f>N3+N4+N22+N38+N45+N49+N65</f>
        <v>0</v>
      </c>
      <c r="O80" s="24"/>
    </row>
    <row r="81" spans="1:15" x14ac:dyDescent="0.2">
      <c r="B81" s="56" t="s">
        <v>273</v>
      </c>
      <c r="C81" s="40"/>
      <c r="D81" s="5">
        <f>D80/(COUNTIF(D3:D65,"&gt;0")+0.00000001)</f>
        <v>0</v>
      </c>
      <c r="E81" s="40"/>
      <c r="F81" s="5">
        <f>F80/(COUNTIF(F3:F65,"&gt;0")+0.00000001)</f>
        <v>0</v>
      </c>
      <c r="G81" s="40"/>
      <c r="H81" s="5">
        <f>H80/(COUNTIF(H3:H65,"&gt;0")+0.00000001)</f>
        <v>0</v>
      </c>
      <c r="I81" s="40"/>
      <c r="J81" s="5">
        <f>J80/(COUNTIF(J3:J65,"&gt;0")+0.00000001)</f>
        <v>0</v>
      </c>
      <c r="K81" s="40"/>
      <c r="L81" s="5">
        <f>L80/(COUNTIF(L3:L65,"&gt;0")+0.00000001)</f>
        <v>0</v>
      </c>
      <c r="M81" s="40"/>
      <c r="N81" s="5">
        <f>N80/(COUNTIF(N3:N65,"&gt;0")+0.00000001)</f>
        <v>0</v>
      </c>
      <c r="O81" s="24"/>
    </row>
    <row r="82" spans="1:15" x14ac:dyDescent="0.2">
      <c r="B82" s="56" t="s">
        <v>274</v>
      </c>
      <c r="C82" s="40"/>
      <c r="D82" s="5">
        <f>D81/5*100</f>
        <v>0</v>
      </c>
      <c r="E82" s="40"/>
      <c r="F82" s="5">
        <f>F81/5*100</f>
        <v>0</v>
      </c>
      <c r="G82" s="40"/>
      <c r="H82" s="5">
        <f>H81/5*100</f>
        <v>0</v>
      </c>
      <c r="I82" s="40"/>
      <c r="J82" s="5">
        <f>J81/5*100</f>
        <v>0</v>
      </c>
      <c r="K82" s="40"/>
      <c r="L82" s="5">
        <f>L81/5*100</f>
        <v>0</v>
      </c>
      <c r="M82" s="40"/>
      <c r="N82" s="5">
        <f>N81/5*100</f>
        <v>0</v>
      </c>
      <c r="O82" s="24"/>
    </row>
    <row r="83" spans="1:15" x14ac:dyDescent="0.2">
      <c r="A83" s="14" t="s">
        <v>258</v>
      </c>
      <c r="O83" s="24"/>
    </row>
    <row r="84" spans="1:15" x14ac:dyDescent="0.2">
      <c r="A84" s="8" t="s">
        <v>432</v>
      </c>
      <c r="C84" s="37"/>
      <c r="E84" s="37"/>
      <c r="G84" s="37"/>
      <c r="I84" s="37"/>
      <c r="K84" s="37"/>
      <c r="M84" s="37"/>
      <c r="O84" s="24"/>
    </row>
    <row r="85" spans="1:15" x14ac:dyDescent="0.2">
      <c r="A85" s="8" t="s">
        <v>259</v>
      </c>
      <c r="C85" s="37"/>
      <c r="E85" s="37"/>
      <c r="G85" s="37"/>
      <c r="I85" s="37"/>
      <c r="K85" s="37"/>
      <c r="M85" s="37"/>
      <c r="O85" s="24"/>
    </row>
    <row r="86" spans="1:15" x14ac:dyDescent="0.2">
      <c r="A86" s="8" t="s">
        <v>260</v>
      </c>
      <c r="C86" s="37"/>
      <c r="E86" s="37"/>
      <c r="G86" s="37"/>
      <c r="I86" s="37"/>
      <c r="K86" s="37"/>
      <c r="M86" s="37"/>
      <c r="O86" s="24"/>
    </row>
    <row r="87" spans="1:15" x14ac:dyDescent="0.2">
      <c r="A87" s="8" t="s">
        <v>261</v>
      </c>
      <c r="C87" s="37"/>
      <c r="E87" s="37"/>
      <c r="G87" s="37"/>
      <c r="I87" s="37"/>
      <c r="K87" s="37"/>
      <c r="M87" s="37"/>
      <c r="O87" s="24"/>
    </row>
    <row r="88" spans="1:15" x14ac:dyDescent="0.2">
      <c r="A88" s="8" t="s">
        <v>262</v>
      </c>
      <c r="C88" s="37"/>
      <c r="E88" s="37"/>
      <c r="G88" s="37"/>
      <c r="I88" s="37"/>
      <c r="K88" s="37"/>
      <c r="M88" s="37"/>
      <c r="O88" s="24"/>
    </row>
    <row r="89" spans="1:15" x14ac:dyDescent="0.2">
      <c r="A89" s="8" t="s">
        <v>263</v>
      </c>
      <c r="C89" s="37"/>
      <c r="E89" s="37"/>
      <c r="G89" s="37"/>
      <c r="I89" s="37"/>
      <c r="K89" s="37"/>
      <c r="M89" s="37"/>
      <c r="O89" s="24"/>
    </row>
    <row r="90" spans="1:15" x14ac:dyDescent="0.2">
      <c r="A90" s="9" t="s">
        <v>697</v>
      </c>
      <c r="C90" s="24" t="s">
        <v>271</v>
      </c>
      <c r="D90" s="39"/>
      <c r="E90" s="24" t="s">
        <v>271</v>
      </c>
      <c r="F90" s="39"/>
      <c r="G90" s="24" t="s">
        <v>271</v>
      </c>
      <c r="H90" s="39"/>
      <c r="I90" s="24" t="s">
        <v>271</v>
      </c>
      <c r="J90" s="39"/>
      <c r="K90" s="24" t="s">
        <v>271</v>
      </c>
      <c r="L90" s="39"/>
      <c r="M90" s="24" t="s">
        <v>271</v>
      </c>
      <c r="N90" s="39"/>
      <c r="O90" s="36" t="s">
        <v>414</v>
      </c>
    </row>
    <row r="91" spans="1:15" ht="27" customHeight="1" x14ac:dyDescent="0.2">
      <c r="C91" s="30" t="s">
        <v>95</v>
      </c>
      <c r="D91" s="4" t="s">
        <v>96</v>
      </c>
      <c r="E91" s="30" t="s">
        <v>95</v>
      </c>
      <c r="F91" s="4" t="s">
        <v>96</v>
      </c>
      <c r="G91" s="30" t="s">
        <v>95</v>
      </c>
      <c r="H91" s="4" t="s">
        <v>96</v>
      </c>
      <c r="I91" s="30" t="s">
        <v>95</v>
      </c>
      <c r="J91" s="4" t="s">
        <v>96</v>
      </c>
      <c r="K91" s="30" t="s">
        <v>95</v>
      </c>
      <c r="L91" s="4" t="s">
        <v>96</v>
      </c>
      <c r="M91" s="30" t="s">
        <v>95</v>
      </c>
      <c r="N91" s="4" t="s">
        <v>96</v>
      </c>
      <c r="O91" s="24"/>
    </row>
    <row r="92" spans="1:15" x14ac:dyDescent="0.2">
      <c r="A92" s="2" t="s">
        <v>276</v>
      </c>
      <c r="C92" s="24"/>
      <c r="D92" s="5">
        <f>C92</f>
        <v>0</v>
      </c>
      <c r="E92" s="24"/>
      <c r="F92" s="5">
        <f>E92</f>
        <v>0</v>
      </c>
      <c r="G92" s="24"/>
      <c r="H92" s="5">
        <f>G92</f>
        <v>0</v>
      </c>
      <c r="I92" s="24"/>
      <c r="J92" s="5">
        <f>I92</f>
        <v>0</v>
      </c>
      <c r="K92" s="24"/>
      <c r="L92" s="5">
        <f>K92</f>
        <v>0</v>
      </c>
      <c r="M92" s="24"/>
      <c r="N92" s="5">
        <f>M92</f>
        <v>0</v>
      </c>
      <c r="O92" s="24"/>
    </row>
    <row r="93" spans="1:15" x14ac:dyDescent="0.2">
      <c r="A93" s="2" t="s">
        <v>287</v>
      </c>
      <c r="C93" s="40"/>
      <c r="D93" s="5">
        <f>SUM(C94:C110)/(COUNTIF(C94:C110,"&gt;0")+0.00000001)</f>
        <v>0</v>
      </c>
      <c r="E93" s="40"/>
      <c r="F93" s="5">
        <f>SUM(E94:E110)/(COUNTIF(E94:E110,"&gt;0")+0.00000001)</f>
        <v>0</v>
      </c>
      <c r="G93" s="40"/>
      <c r="H93" s="5">
        <f>SUM(G94:G110)/(COUNTIF(G94:G110,"&gt;0")+0.00000001)</f>
        <v>0</v>
      </c>
      <c r="I93" s="40"/>
      <c r="J93" s="5">
        <f>SUM(I94:I110)/(COUNTIF(I94:I110,"&gt;0")+0.00000001)</f>
        <v>0</v>
      </c>
      <c r="K93" s="40"/>
      <c r="L93" s="5">
        <f>SUM(K94:K110)/(COUNTIF(K94:K110,"&gt;0")+0.00000001)</f>
        <v>0</v>
      </c>
      <c r="M93" s="40"/>
      <c r="N93" s="5">
        <f>SUM(M94:M110)/(COUNTIF(M94:M110,"&gt;0")+0.00000001)</f>
        <v>0</v>
      </c>
      <c r="O93" s="24"/>
    </row>
    <row r="94" spans="1:15" x14ac:dyDescent="0.2">
      <c r="B94" s="65" t="s">
        <v>281</v>
      </c>
      <c r="C94" s="32"/>
      <c r="D94" s="6"/>
      <c r="E94" s="32"/>
      <c r="F94" s="6"/>
      <c r="G94" s="32"/>
      <c r="H94" s="6"/>
      <c r="I94" s="32"/>
      <c r="J94" s="6"/>
      <c r="K94" s="32"/>
      <c r="L94" s="6"/>
      <c r="M94" s="32"/>
      <c r="N94" s="6"/>
      <c r="O94" s="24"/>
    </row>
    <row r="95" spans="1:15" x14ac:dyDescent="0.2">
      <c r="B95" s="65" t="s">
        <v>280</v>
      </c>
      <c r="C95" s="24"/>
      <c r="D95" s="6"/>
      <c r="E95" s="24"/>
      <c r="F95" s="6"/>
      <c r="G95" s="24"/>
      <c r="H95" s="6"/>
      <c r="I95" s="24"/>
      <c r="J95" s="6"/>
      <c r="K95" s="24"/>
      <c r="L95" s="6"/>
      <c r="M95" s="24"/>
      <c r="N95" s="6"/>
      <c r="O95" s="24"/>
    </row>
    <row r="96" spans="1:15" x14ac:dyDescent="0.2">
      <c r="B96" s="65" t="s">
        <v>279</v>
      </c>
      <c r="C96" s="24"/>
      <c r="D96" s="6"/>
      <c r="E96" s="24"/>
      <c r="F96" s="6"/>
      <c r="G96" s="24"/>
      <c r="H96" s="6"/>
      <c r="I96" s="24"/>
      <c r="J96" s="6"/>
      <c r="K96" s="24"/>
      <c r="L96" s="6"/>
      <c r="M96" s="24"/>
      <c r="N96" s="6"/>
      <c r="O96" s="24"/>
    </row>
    <row r="97" spans="1:15" x14ac:dyDescent="0.2">
      <c r="B97" s="65" t="s">
        <v>278</v>
      </c>
      <c r="C97" s="24"/>
      <c r="D97" s="6"/>
      <c r="E97" s="24"/>
      <c r="F97" s="6"/>
      <c r="G97" s="24"/>
      <c r="H97" s="6"/>
      <c r="I97" s="24"/>
      <c r="J97" s="6"/>
      <c r="K97" s="24"/>
      <c r="L97" s="6"/>
      <c r="M97" s="24"/>
      <c r="N97" s="6"/>
      <c r="O97" s="24"/>
    </row>
    <row r="98" spans="1:15" x14ac:dyDescent="0.2">
      <c r="B98" s="65" t="s">
        <v>282</v>
      </c>
      <c r="C98" s="24"/>
      <c r="D98" s="6"/>
      <c r="E98" s="24"/>
      <c r="F98" s="6"/>
      <c r="G98" s="24"/>
      <c r="H98" s="6"/>
      <c r="I98" s="24"/>
      <c r="J98" s="6"/>
      <c r="K98" s="24"/>
      <c r="L98" s="6"/>
      <c r="M98" s="24"/>
      <c r="N98" s="6"/>
      <c r="O98" s="24"/>
    </row>
    <row r="99" spans="1:15" x14ac:dyDescent="0.2">
      <c r="B99" s="65" t="s">
        <v>283</v>
      </c>
      <c r="C99" s="24"/>
      <c r="D99" s="6"/>
      <c r="E99" s="24"/>
      <c r="F99" s="6"/>
      <c r="G99" s="24"/>
      <c r="H99" s="6"/>
      <c r="I99" s="24"/>
      <c r="J99" s="6"/>
      <c r="K99" s="24"/>
      <c r="L99" s="6"/>
      <c r="M99" s="24"/>
      <c r="N99" s="6"/>
      <c r="O99" s="24"/>
    </row>
    <row r="100" spans="1:15" x14ac:dyDescent="0.2">
      <c r="B100" s="65" t="s">
        <v>284</v>
      </c>
      <c r="C100" s="24"/>
      <c r="D100" s="6"/>
      <c r="E100" s="24"/>
      <c r="F100" s="6"/>
      <c r="G100" s="24"/>
      <c r="H100" s="6"/>
      <c r="I100" s="24"/>
      <c r="J100" s="6"/>
      <c r="K100" s="24"/>
      <c r="L100" s="6"/>
      <c r="M100" s="24"/>
      <c r="N100" s="6"/>
      <c r="O100" s="24"/>
    </row>
    <row r="101" spans="1:15" x14ac:dyDescent="0.2">
      <c r="B101" s="65" t="s">
        <v>285</v>
      </c>
      <c r="C101" s="24"/>
      <c r="D101" s="6"/>
      <c r="E101" s="24"/>
      <c r="F101" s="6"/>
      <c r="G101" s="24"/>
      <c r="H101" s="6"/>
      <c r="I101" s="24"/>
      <c r="J101" s="6"/>
      <c r="K101" s="24"/>
      <c r="L101" s="6"/>
      <c r="M101" s="24"/>
      <c r="N101" s="6"/>
      <c r="O101" s="24"/>
    </row>
    <row r="102" spans="1:15" x14ac:dyDescent="0.2">
      <c r="B102" s="65" t="s">
        <v>686</v>
      </c>
      <c r="C102" s="24"/>
      <c r="D102" s="6"/>
      <c r="E102" s="24"/>
      <c r="F102" s="6"/>
      <c r="G102" s="24"/>
      <c r="H102" s="6"/>
      <c r="I102" s="24"/>
      <c r="J102" s="6"/>
      <c r="K102" s="24"/>
      <c r="L102" s="6"/>
      <c r="M102" s="24"/>
      <c r="N102" s="6"/>
      <c r="O102" s="24"/>
    </row>
    <row r="103" spans="1:15" ht="25.5" x14ac:dyDescent="0.2">
      <c r="B103" s="65" t="s">
        <v>689</v>
      </c>
      <c r="C103" s="24"/>
      <c r="D103" s="6"/>
      <c r="E103" s="24"/>
      <c r="F103" s="6"/>
      <c r="G103" s="24"/>
      <c r="H103" s="6"/>
      <c r="I103" s="24"/>
      <c r="J103" s="6"/>
      <c r="K103" s="24"/>
      <c r="L103" s="6"/>
      <c r="M103" s="24"/>
      <c r="N103" s="6"/>
      <c r="O103" s="24"/>
    </row>
    <row r="104" spans="1:15" x14ac:dyDescent="0.2">
      <c r="B104" s="65" t="s">
        <v>687</v>
      </c>
      <c r="C104" s="24"/>
      <c r="D104" s="6"/>
      <c r="E104" s="24"/>
      <c r="F104" s="6"/>
      <c r="G104" s="24"/>
      <c r="H104" s="6"/>
      <c r="I104" s="24"/>
      <c r="J104" s="6"/>
      <c r="K104" s="24"/>
      <c r="L104" s="6"/>
      <c r="M104" s="24"/>
      <c r="N104" s="6"/>
      <c r="O104" s="24"/>
    </row>
    <row r="105" spans="1:15" ht="25.5" x14ac:dyDescent="0.2">
      <c r="B105" s="65" t="s">
        <v>688</v>
      </c>
      <c r="C105" s="24"/>
      <c r="D105" s="6"/>
      <c r="E105" s="24"/>
      <c r="F105" s="6"/>
      <c r="G105" s="24"/>
      <c r="H105" s="6"/>
      <c r="I105" s="24"/>
      <c r="J105" s="6"/>
      <c r="K105" s="24"/>
      <c r="L105" s="6"/>
      <c r="M105" s="24"/>
      <c r="N105" s="6"/>
      <c r="O105" s="24"/>
    </row>
    <row r="106" spans="1:15" x14ac:dyDescent="0.2">
      <c r="B106" s="65" t="s">
        <v>690</v>
      </c>
      <c r="C106" s="24"/>
      <c r="D106" s="6"/>
      <c r="E106" s="24"/>
      <c r="F106" s="6"/>
      <c r="G106" s="24"/>
      <c r="H106" s="6"/>
      <c r="I106" s="24"/>
      <c r="J106" s="6"/>
      <c r="K106" s="24"/>
      <c r="L106" s="6"/>
      <c r="M106" s="24"/>
      <c r="N106" s="6"/>
      <c r="O106" s="24"/>
    </row>
    <row r="107" spans="1:15" x14ac:dyDescent="0.2">
      <c r="B107" s="65" t="s">
        <v>326</v>
      </c>
      <c r="C107" s="24"/>
      <c r="D107" s="6"/>
      <c r="E107" s="24"/>
      <c r="F107" s="6"/>
      <c r="G107" s="24"/>
      <c r="H107" s="6"/>
      <c r="I107" s="24"/>
      <c r="J107" s="6"/>
      <c r="K107" s="24"/>
      <c r="L107" s="6"/>
      <c r="M107" s="24"/>
      <c r="N107" s="6"/>
      <c r="O107" s="24"/>
    </row>
    <row r="108" spans="1:15" ht="25.5" x14ac:dyDescent="0.2">
      <c r="B108" s="65" t="s">
        <v>691</v>
      </c>
      <c r="C108" s="24"/>
      <c r="D108" s="6"/>
      <c r="E108" s="24"/>
      <c r="F108" s="6"/>
      <c r="G108" s="24"/>
      <c r="H108" s="6"/>
      <c r="I108" s="24"/>
      <c r="J108" s="6"/>
      <c r="K108" s="24"/>
      <c r="L108" s="6"/>
      <c r="M108" s="24"/>
      <c r="N108" s="6"/>
      <c r="O108" s="24"/>
    </row>
    <row r="109" spans="1:15" ht="38.25" x14ac:dyDescent="0.2">
      <c r="B109" s="65" t="s">
        <v>692</v>
      </c>
      <c r="C109" s="24"/>
      <c r="D109" s="6"/>
      <c r="E109" s="24"/>
      <c r="F109" s="6"/>
      <c r="G109" s="24"/>
      <c r="H109" s="6"/>
      <c r="I109" s="24"/>
      <c r="J109" s="6"/>
      <c r="K109" s="24"/>
      <c r="L109" s="6"/>
      <c r="M109" s="24"/>
      <c r="N109" s="6"/>
      <c r="O109" s="24"/>
    </row>
    <row r="110" spans="1:15" ht="25.5" x14ac:dyDescent="0.2">
      <c r="B110" s="65" t="s">
        <v>693</v>
      </c>
      <c r="C110" s="24"/>
      <c r="D110" s="6"/>
      <c r="E110" s="24"/>
      <c r="F110" s="6"/>
      <c r="G110" s="24"/>
      <c r="H110" s="6"/>
      <c r="I110" s="24"/>
      <c r="J110" s="6"/>
      <c r="K110" s="24"/>
      <c r="L110" s="6"/>
      <c r="M110" s="24"/>
      <c r="N110" s="6"/>
      <c r="O110" s="24"/>
    </row>
    <row r="111" spans="1:15" x14ac:dyDescent="0.2">
      <c r="A111" s="2" t="s">
        <v>288</v>
      </c>
      <c r="C111" s="40"/>
      <c r="D111" s="5">
        <f>SUM(C112:C126)/(COUNTIF(C112:C126,"&gt;0")+0.00000001)</f>
        <v>0</v>
      </c>
      <c r="E111" s="40"/>
      <c r="F111" s="5">
        <f>SUM(E112:E126)/(COUNTIF(E112:E126,"&gt;0")+0.00000001)</f>
        <v>0</v>
      </c>
      <c r="G111" s="40"/>
      <c r="H111" s="5">
        <f>SUM(G112:G126)/(COUNTIF(G112:G126,"&gt;0")+0.00000001)</f>
        <v>0</v>
      </c>
      <c r="I111" s="40"/>
      <c r="J111" s="5">
        <f>SUM(I112:I126)/(COUNTIF(I112:I126,"&gt;0")+0.00000001)</f>
        <v>0</v>
      </c>
      <c r="K111" s="40"/>
      <c r="L111" s="5">
        <f>SUM(K112:K126)/(COUNTIF(K112:K126,"&gt;0")+0.00000001)</f>
        <v>0</v>
      </c>
      <c r="M111" s="40"/>
      <c r="N111" s="5">
        <f>SUM(M112:M126)/(COUNTIF(M112:M126,"&gt;0")+0.00000001)</f>
        <v>0</v>
      </c>
      <c r="O111" s="24"/>
    </row>
    <row r="112" spans="1:15" x14ac:dyDescent="0.2">
      <c r="B112" s="65" t="s">
        <v>281</v>
      </c>
      <c r="C112" s="24"/>
      <c r="D112" s="6"/>
      <c r="E112" s="24"/>
      <c r="F112" s="6"/>
      <c r="G112" s="24"/>
      <c r="H112" s="6"/>
      <c r="I112" s="24"/>
      <c r="J112" s="6"/>
      <c r="K112" s="24"/>
      <c r="L112" s="6"/>
      <c r="M112" s="24"/>
      <c r="N112" s="6"/>
      <c r="O112" s="24"/>
    </row>
    <row r="113" spans="1:15" x14ac:dyDescent="0.2">
      <c r="B113" s="65" t="s">
        <v>280</v>
      </c>
      <c r="C113" s="24"/>
      <c r="D113" s="6"/>
      <c r="E113" s="24"/>
      <c r="F113" s="6"/>
      <c r="G113" s="24"/>
      <c r="H113" s="6"/>
      <c r="I113" s="24"/>
      <c r="J113" s="6"/>
      <c r="K113" s="24"/>
      <c r="L113" s="6"/>
      <c r="M113" s="24"/>
      <c r="N113" s="6"/>
      <c r="O113" s="24"/>
    </row>
    <row r="114" spans="1:15" x14ac:dyDescent="0.2">
      <c r="B114" s="65" t="s">
        <v>279</v>
      </c>
      <c r="C114" s="24"/>
      <c r="D114" s="6"/>
      <c r="E114" s="24"/>
      <c r="F114" s="6"/>
      <c r="G114" s="24"/>
      <c r="H114" s="6"/>
      <c r="I114" s="24"/>
      <c r="J114" s="6"/>
      <c r="K114" s="24"/>
      <c r="L114" s="6"/>
      <c r="M114" s="24"/>
      <c r="N114" s="6"/>
      <c r="O114" s="24"/>
    </row>
    <row r="115" spans="1:15" x14ac:dyDescent="0.2">
      <c r="B115" s="65" t="s">
        <v>290</v>
      </c>
      <c r="C115" s="24"/>
      <c r="D115" s="6"/>
      <c r="E115" s="24"/>
      <c r="F115" s="6"/>
      <c r="G115" s="24"/>
      <c r="H115" s="6"/>
      <c r="I115" s="24"/>
      <c r="J115" s="6"/>
      <c r="K115" s="24"/>
      <c r="L115" s="6"/>
      <c r="M115" s="24"/>
      <c r="N115" s="6"/>
      <c r="O115" s="24"/>
    </row>
    <row r="116" spans="1:15" x14ac:dyDescent="0.2">
      <c r="B116" s="65" t="s">
        <v>282</v>
      </c>
      <c r="C116" s="24"/>
      <c r="D116" s="6"/>
      <c r="E116" s="24"/>
      <c r="F116" s="6"/>
      <c r="G116" s="24"/>
      <c r="H116" s="6"/>
      <c r="I116" s="24"/>
      <c r="J116" s="6"/>
      <c r="K116" s="24"/>
      <c r="L116" s="6"/>
      <c r="M116" s="24"/>
      <c r="N116" s="6"/>
      <c r="O116" s="24"/>
    </row>
    <row r="117" spans="1:15" x14ac:dyDescent="0.2">
      <c r="B117" s="65" t="s">
        <v>283</v>
      </c>
      <c r="C117" s="24"/>
      <c r="D117" s="6"/>
      <c r="E117" s="24"/>
      <c r="F117" s="6"/>
      <c r="G117" s="24"/>
      <c r="H117" s="6"/>
      <c r="I117" s="24"/>
      <c r="J117" s="6"/>
      <c r="K117" s="24"/>
      <c r="L117" s="6"/>
      <c r="M117" s="24"/>
      <c r="N117" s="6"/>
      <c r="O117" s="24"/>
    </row>
    <row r="118" spans="1:15" x14ac:dyDescent="0.2">
      <c r="B118" s="65" t="s">
        <v>284</v>
      </c>
      <c r="C118" s="24"/>
      <c r="D118" s="6"/>
      <c r="E118" s="24"/>
      <c r="F118" s="6"/>
      <c r="G118" s="24"/>
      <c r="H118" s="6"/>
      <c r="I118" s="24"/>
      <c r="J118" s="6"/>
      <c r="K118" s="24"/>
      <c r="L118" s="6"/>
      <c r="M118" s="24"/>
      <c r="N118" s="6"/>
      <c r="O118" s="24"/>
    </row>
    <row r="119" spans="1:15" x14ac:dyDescent="0.2">
      <c r="B119" s="65" t="s">
        <v>289</v>
      </c>
      <c r="C119" s="24"/>
      <c r="D119" s="6"/>
      <c r="E119" s="24"/>
      <c r="F119" s="6"/>
      <c r="G119" s="24"/>
      <c r="H119" s="6"/>
      <c r="I119" s="24"/>
      <c r="J119" s="6"/>
      <c r="K119" s="24"/>
      <c r="L119" s="6"/>
      <c r="M119" s="24"/>
      <c r="N119" s="6"/>
      <c r="O119" s="24"/>
    </row>
    <row r="120" spans="1:15" x14ac:dyDescent="0.2">
      <c r="B120" s="2" t="s">
        <v>286</v>
      </c>
      <c r="C120" s="24"/>
      <c r="D120" s="6"/>
      <c r="E120" s="24"/>
      <c r="F120" s="6"/>
      <c r="G120" s="24"/>
      <c r="H120" s="6"/>
      <c r="I120" s="24"/>
      <c r="J120" s="6"/>
      <c r="K120" s="24"/>
      <c r="L120" s="6"/>
      <c r="M120" s="24"/>
      <c r="N120" s="6"/>
      <c r="O120" s="24"/>
    </row>
    <row r="121" spans="1:15" ht="25.5" x14ac:dyDescent="0.2">
      <c r="B121" s="65" t="s">
        <v>689</v>
      </c>
      <c r="C121" s="24"/>
      <c r="D121" s="6"/>
      <c r="E121" s="24"/>
      <c r="F121" s="6"/>
      <c r="G121" s="24"/>
      <c r="H121" s="6"/>
      <c r="I121" s="24"/>
      <c r="J121" s="6"/>
      <c r="K121" s="24"/>
      <c r="L121" s="6"/>
      <c r="M121" s="24"/>
      <c r="N121" s="6"/>
      <c r="O121" s="24"/>
    </row>
    <row r="122" spans="1:15" x14ac:dyDescent="0.2">
      <c r="B122" s="65" t="s">
        <v>687</v>
      </c>
      <c r="C122" s="24"/>
      <c r="D122" s="6"/>
      <c r="E122" s="24"/>
      <c r="F122" s="6"/>
      <c r="G122" s="24"/>
      <c r="H122" s="6"/>
      <c r="I122" s="24"/>
      <c r="J122" s="6"/>
      <c r="K122" s="24"/>
      <c r="L122" s="6"/>
      <c r="M122" s="24"/>
      <c r="N122" s="6"/>
      <c r="O122" s="24"/>
    </row>
    <row r="123" spans="1:15" ht="25.5" x14ac:dyDescent="0.2">
      <c r="B123" s="65" t="s">
        <v>688</v>
      </c>
      <c r="C123" s="24"/>
      <c r="D123" s="6"/>
      <c r="E123" s="24"/>
      <c r="F123" s="6"/>
      <c r="G123" s="24"/>
      <c r="H123" s="6"/>
      <c r="I123" s="24"/>
      <c r="J123" s="6"/>
      <c r="K123" s="24"/>
      <c r="L123" s="6"/>
      <c r="M123" s="24"/>
      <c r="N123" s="6"/>
      <c r="O123" s="24"/>
    </row>
    <row r="124" spans="1:15" x14ac:dyDescent="0.2">
      <c r="B124" s="65" t="s">
        <v>690</v>
      </c>
      <c r="C124" s="24"/>
      <c r="D124" s="6"/>
      <c r="E124" s="24"/>
      <c r="F124" s="6"/>
      <c r="G124" s="24"/>
      <c r="H124" s="6"/>
      <c r="I124" s="24"/>
      <c r="J124" s="6"/>
      <c r="K124" s="24"/>
      <c r="L124" s="6"/>
      <c r="M124" s="24"/>
      <c r="N124" s="6"/>
      <c r="O124" s="24"/>
    </row>
    <row r="125" spans="1:15" x14ac:dyDescent="0.2">
      <c r="B125" s="65" t="s">
        <v>326</v>
      </c>
      <c r="C125" s="24"/>
      <c r="D125" s="6"/>
      <c r="E125" s="24"/>
      <c r="F125" s="6"/>
      <c r="G125" s="24"/>
      <c r="H125" s="6"/>
      <c r="I125" s="24"/>
      <c r="J125" s="6"/>
      <c r="K125" s="24"/>
      <c r="L125" s="6"/>
      <c r="M125" s="24"/>
      <c r="N125" s="6"/>
      <c r="O125" s="24"/>
    </row>
    <row r="126" spans="1:15" x14ac:dyDescent="0.2">
      <c r="B126" s="65" t="s">
        <v>694</v>
      </c>
      <c r="C126" s="24"/>
      <c r="D126" s="6"/>
      <c r="E126" s="24"/>
      <c r="F126" s="6"/>
      <c r="G126" s="24"/>
      <c r="H126" s="6"/>
      <c r="I126" s="24"/>
      <c r="J126" s="6"/>
      <c r="K126" s="24"/>
      <c r="L126" s="6"/>
      <c r="M126" s="24"/>
      <c r="N126" s="6"/>
      <c r="O126" s="24"/>
    </row>
    <row r="127" spans="1:15" x14ac:dyDescent="0.2">
      <c r="A127" s="2" t="s">
        <v>757</v>
      </c>
      <c r="C127" s="40"/>
      <c r="D127" s="5">
        <f>SUM(C128:C133)/(COUNTIF(C128:C133,"&gt;0")+0.00000001)</f>
        <v>0</v>
      </c>
      <c r="E127" s="40"/>
      <c r="F127" s="5">
        <f>SUM(E128:E133)/(COUNTIF(E128:E133,"&gt;0")+0.00000001)</f>
        <v>0</v>
      </c>
      <c r="G127" s="40"/>
      <c r="H127" s="5">
        <f>SUM(G128:G133)/(COUNTIF(G128:G133,"&gt;0")+0.00000001)</f>
        <v>0</v>
      </c>
      <c r="I127" s="40"/>
      <c r="J127" s="5">
        <f>SUM(I128:I133)/(COUNTIF(I128:I133,"&gt;0")+0.00000001)</f>
        <v>0</v>
      </c>
      <c r="K127" s="40"/>
      <c r="L127" s="5">
        <f>SUM(K128:K133)/(COUNTIF(K128:K133,"&gt;0")+0.00000001)</f>
        <v>0</v>
      </c>
      <c r="M127" s="40"/>
      <c r="N127" s="5">
        <f>SUM(M128:M133)/(COUNTIF(M128:M133,"&gt;0")+0.00000001)</f>
        <v>0</v>
      </c>
      <c r="O127" s="24"/>
    </row>
    <row r="128" spans="1:15" x14ac:dyDescent="0.2">
      <c r="B128" s="65" t="s">
        <v>291</v>
      </c>
      <c r="C128" s="24"/>
      <c r="D128" s="6"/>
      <c r="E128" s="24"/>
      <c r="F128" s="6"/>
      <c r="G128" s="24"/>
      <c r="H128" s="6"/>
      <c r="I128" s="24"/>
      <c r="J128" s="6"/>
      <c r="K128" s="24"/>
      <c r="L128" s="6"/>
      <c r="M128" s="24"/>
      <c r="N128" s="6"/>
      <c r="O128" s="24"/>
    </row>
    <row r="129" spans="1:15" ht="25.5" x14ac:dyDescent="0.2">
      <c r="B129" s="65" t="s">
        <v>758</v>
      </c>
      <c r="C129" s="24"/>
      <c r="D129" s="6"/>
      <c r="E129" s="24"/>
      <c r="F129" s="6"/>
      <c r="G129" s="24"/>
      <c r="H129" s="6"/>
      <c r="I129" s="24"/>
      <c r="J129" s="6"/>
      <c r="K129" s="24"/>
      <c r="L129" s="6"/>
      <c r="M129" s="24"/>
      <c r="N129" s="6"/>
      <c r="O129" s="24"/>
    </row>
    <row r="130" spans="1:15" ht="39" customHeight="1" x14ac:dyDescent="0.2">
      <c r="B130" s="65" t="s">
        <v>759</v>
      </c>
      <c r="C130" s="24"/>
      <c r="D130" s="6"/>
      <c r="E130" s="24"/>
      <c r="F130" s="6"/>
      <c r="G130" s="24"/>
      <c r="H130" s="6"/>
      <c r="I130" s="24"/>
      <c r="J130" s="6"/>
      <c r="K130" s="24"/>
      <c r="L130" s="6"/>
      <c r="M130" s="24"/>
      <c r="N130" s="6"/>
      <c r="O130" s="24"/>
    </row>
    <row r="131" spans="1:15" x14ac:dyDescent="0.2">
      <c r="B131" s="65" t="s">
        <v>292</v>
      </c>
      <c r="C131" s="24"/>
      <c r="D131" s="6"/>
      <c r="E131" s="24"/>
      <c r="F131" s="6"/>
      <c r="G131" s="24"/>
      <c r="H131" s="6"/>
      <c r="I131" s="24"/>
      <c r="J131" s="6"/>
      <c r="K131" s="24"/>
      <c r="L131" s="6"/>
      <c r="M131" s="24"/>
      <c r="N131" s="6"/>
      <c r="O131" s="24"/>
    </row>
    <row r="132" spans="1:15" x14ac:dyDescent="0.2">
      <c r="B132" s="65" t="s">
        <v>293</v>
      </c>
      <c r="C132" s="24"/>
      <c r="D132" s="6"/>
      <c r="E132" s="24"/>
      <c r="F132" s="6"/>
      <c r="G132" s="24"/>
      <c r="H132" s="6"/>
      <c r="I132" s="24"/>
      <c r="J132" s="6"/>
      <c r="K132" s="24"/>
      <c r="L132" s="6"/>
      <c r="M132" s="24"/>
      <c r="N132" s="6"/>
      <c r="O132" s="24"/>
    </row>
    <row r="133" spans="1:15" x14ac:dyDescent="0.2">
      <c r="B133" s="65" t="s">
        <v>294</v>
      </c>
      <c r="C133" s="24"/>
      <c r="D133" s="6"/>
      <c r="E133" s="24"/>
      <c r="F133" s="6"/>
      <c r="G133" s="24"/>
      <c r="H133" s="6"/>
      <c r="I133" s="24"/>
      <c r="J133" s="6"/>
      <c r="K133" s="24"/>
      <c r="L133" s="6"/>
      <c r="M133" s="24"/>
      <c r="N133" s="6"/>
      <c r="O133" s="24"/>
    </row>
    <row r="134" spans="1:15" x14ac:dyDescent="0.2">
      <c r="A134" s="2" t="s">
        <v>406</v>
      </c>
      <c r="C134" s="40"/>
      <c r="D134" s="5">
        <f>SUM(C135:C137)/(COUNTIF(C135:C137,"&gt;0")+0.00000001)</f>
        <v>0</v>
      </c>
      <c r="E134" s="40"/>
      <c r="F134" s="5">
        <f>SUM(E135:E137)/(COUNTIF(E135:E137,"&gt;0")+0.00000001)</f>
        <v>0</v>
      </c>
      <c r="G134" s="40"/>
      <c r="H134" s="5">
        <f>SUM(G135:G137)/(COUNTIF(G135:G137,"&gt;0")+0.00000001)</f>
        <v>0</v>
      </c>
      <c r="I134" s="40"/>
      <c r="J134" s="5">
        <f>SUM(I135:I137)/(COUNTIF(I135:I137,"&gt;0")+0.00000001)</f>
        <v>0</v>
      </c>
      <c r="K134" s="40"/>
      <c r="L134" s="5">
        <f>SUM(K135:K137)/(COUNTIF(K135:K137,"&gt;0")+0.00000001)</f>
        <v>0</v>
      </c>
      <c r="M134" s="40"/>
      <c r="N134" s="5">
        <f>SUM(M135:M137)/(COUNTIF(M135:M137,"&gt;0")+0.00000001)</f>
        <v>0</v>
      </c>
      <c r="O134" s="24"/>
    </row>
    <row r="135" spans="1:15" ht="25.5" x14ac:dyDescent="0.2">
      <c r="B135" s="65" t="s">
        <v>295</v>
      </c>
      <c r="C135" s="24"/>
      <c r="D135" s="6"/>
      <c r="E135" s="24"/>
      <c r="F135" s="6"/>
      <c r="G135" s="24"/>
      <c r="H135" s="6"/>
      <c r="I135" s="24"/>
      <c r="J135" s="6"/>
      <c r="K135" s="24"/>
      <c r="L135" s="6"/>
      <c r="M135" s="24"/>
      <c r="N135" s="6"/>
      <c r="O135" s="24"/>
    </row>
    <row r="136" spans="1:15" x14ac:dyDescent="0.2">
      <c r="B136" s="65" t="s">
        <v>296</v>
      </c>
      <c r="C136" s="24"/>
      <c r="D136" s="6"/>
      <c r="E136" s="24"/>
      <c r="F136" s="6"/>
      <c r="G136" s="24"/>
      <c r="H136" s="6"/>
      <c r="I136" s="24"/>
      <c r="J136" s="6"/>
      <c r="K136" s="24"/>
      <c r="L136" s="6"/>
      <c r="M136" s="24"/>
      <c r="N136" s="6"/>
      <c r="O136" s="24"/>
    </row>
    <row r="137" spans="1:15" ht="25.5" x14ac:dyDescent="0.2">
      <c r="B137" s="65" t="s">
        <v>297</v>
      </c>
      <c r="C137" s="24"/>
      <c r="D137" s="6"/>
      <c r="E137" s="24"/>
      <c r="F137" s="6"/>
      <c r="G137" s="24"/>
      <c r="H137" s="6"/>
      <c r="I137" s="24"/>
      <c r="J137" s="6"/>
      <c r="K137" s="24"/>
      <c r="L137" s="6"/>
      <c r="M137" s="24"/>
      <c r="N137" s="6"/>
      <c r="O137" s="24"/>
    </row>
    <row r="138" spans="1:15" x14ac:dyDescent="0.2">
      <c r="A138" s="2" t="s">
        <v>298</v>
      </c>
      <c r="C138" s="40"/>
      <c r="D138" s="5">
        <f>SUM(C139:C153)/(COUNTIF(C139:C153,"&gt;0")+0.00000001)</f>
        <v>0</v>
      </c>
      <c r="E138" s="40"/>
      <c r="F138" s="5">
        <f>SUM(E139:E153)/(COUNTIF(E139:E153,"&gt;0")+0.00000001)</f>
        <v>0</v>
      </c>
      <c r="G138" s="40"/>
      <c r="H138" s="5">
        <f>SUM(G139:G153)/(COUNTIF(G139:G153,"&gt;0")+0.00000001)</f>
        <v>0</v>
      </c>
      <c r="I138" s="40"/>
      <c r="J138" s="5">
        <f>SUM(I139:I153)/(COUNTIF(I139:I153,"&gt;0")+0.00000001)</f>
        <v>0</v>
      </c>
      <c r="K138" s="40"/>
      <c r="L138" s="5">
        <f>SUM(K139:K153)/(COUNTIF(K139:K153,"&gt;0")+0.00000001)</f>
        <v>0</v>
      </c>
      <c r="M138" s="40"/>
      <c r="N138" s="5">
        <f>SUM(M139:M153)/(COUNTIF(M139:M153,"&gt;0")+0.00000001)</f>
        <v>0</v>
      </c>
      <c r="O138" s="24"/>
    </row>
    <row r="139" spans="1:15" x14ac:dyDescent="0.2">
      <c r="B139" s="65" t="s">
        <v>299</v>
      </c>
      <c r="C139" s="24"/>
      <c r="D139" s="6"/>
      <c r="E139" s="24"/>
      <c r="F139" s="6"/>
      <c r="G139" s="24"/>
      <c r="H139" s="6"/>
      <c r="I139" s="24"/>
      <c r="J139" s="6"/>
      <c r="K139" s="24"/>
      <c r="L139" s="6"/>
      <c r="M139" s="24"/>
      <c r="N139" s="6"/>
      <c r="O139" s="24"/>
    </row>
    <row r="140" spans="1:15" x14ac:dyDescent="0.2">
      <c r="B140" s="65" t="s">
        <v>300</v>
      </c>
      <c r="C140" s="24"/>
      <c r="D140" s="6"/>
      <c r="E140" s="24"/>
      <c r="F140" s="6"/>
      <c r="G140" s="24"/>
      <c r="H140" s="6"/>
      <c r="I140" s="24"/>
      <c r="J140" s="6"/>
      <c r="K140" s="24"/>
      <c r="L140" s="6"/>
      <c r="M140" s="24"/>
      <c r="N140" s="6"/>
      <c r="O140" s="24"/>
    </row>
    <row r="141" spans="1:15" x14ac:dyDescent="0.2">
      <c r="B141" s="65" t="s">
        <v>301</v>
      </c>
      <c r="C141" s="24"/>
      <c r="D141" s="6"/>
      <c r="E141" s="24"/>
      <c r="F141" s="6"/>
      <c r="G141" s="24"/>
      <c r="H141" s="6"/>
      <c r="I141" s="24"/>
      <c r="J141" s="6"/>
      <c r="K141" s="24"/>
      <c r="L141" s="6"/>
      <c r="M141" s="24"/>
      <c r="N141" s="6"/>
      <c r="O141" s="24"/>
    </row>
    <row r="142" spans="1:15" x14ac:dyDescent="0.2">
      <c r="B142" s="65" t="s">
        <v>302</v>
      </c>
      <c r="C142" s="24"/>
      <c r="D142" s="6"/>
      <c r="E142" s="24"/>
      <c r="F142" s="6"/>
      <c r="G142" s="24"/>
      <c r="H142" s="6"/>
      <c r="I142" s="24"/>
      <c r="J142" s="6"/>
      <c r="K142" s="24"/>
      <c r="L142" s="6"/>
      <c r="M142" s="24"/>
      <c r="N142" s="6"/>
      <c r="O142" s="24"/>
    </row>
    <row r="143" spans="1:15" ht="25.5" x14ac:dyDescent="0.2">
      <c r="B143" s="65" t="s">
        <v>303</v>
      </c>
      <c r="C143" s="24"/>
      <c r="D143" s="6"/>
      <c r="E143" s="24"/>
      <c r="F143" s="6"/>
      <c r="G143" s="24"/>
      <c r="H143" s="6"/>
      <c r="I143" s="24"/>
      <c r="J143" s="6"/>
      <c r="K143" s="24"/>
      <c r="L143" s="6"/>
      <c r="M143" s="24"/>
      <c r="N143" s="6"/>
      <c r="O143" s="24"/>
    </row>
    <row r="144" spans="1:15" x14ac:dyDescent="0.2">
      <c r="B144" s="65" t="s">
        <v>304</v>
      </c>
      <c r="C144" s="24"/>
      <c r="D144" s="6"/>
      <c r="E144" s="24"/>
      <c r="F144" s="6"/>
      <c r="G144" s="24"/>
      <c r="H144" s="6"/>
      <c r="I144" s="24"/>
      <c r="J144" s="6"/>
      <c r="K144" s="24"/>
      <c r="L144" s="6"/>
      <c r="M144" s="24"/>
      <c r="N144" s="6"/>
      <c r="O144" s="24"/>
    </row>
    <row r="145" spans="1:15" x14ac:dyDescent="0.2">
      <c r="B145" s="65" t="s">
        <v>305</v>
      </c>
      <c r="C145" s="24"/>
      <c r="D145" s="6"/>
      <c r="E145" s="24"/>
      <c r="F145" s="6"/>
      <c r="G145" s="24"/>
      <c r="H145" s="6"/>
      <c r="I145" s="24"/>
      <c r="J145" s="6"/>
      <c r="K145" s="24"/>
      <c r="L145" s="6"/>
      <c r="M145" s="24"/>
      <c r="N145" s="6"/>
      <c r="O145" s="24"/>
    </row>
    <row r="146" spans="1:15" ht="25.5" x14ac:dyDescent="0.2">
      <c r="B146" s="65" t="s">
        <v>306</v>
      </c>
      <c r="C146" s="24"/>
      <c r="D146" s="6"/>
      <c r="E146" s="24"/>
      <c r="F146" s="6"/>
      <c r="G146" s="24"/>
      <c r="H146" s="6"/>
      <c r="I146" s="24"/>
      <c r="J146" s="6"/>
      <c r="K146" s="24"/>
      <c r="L146" s="6"/>
      <c r="M146" s="24"/>
      <c r="N146" s="6"/>
      <c r="O146" s="24"/>
    </row>
    <row r="147" spans="1:15" x14ac:dyDescent="0.2">
      <c r="B147" s="65" t="s">
        <v>307</v>
      </c>
      <c r="C147" s="24"/>
      <c r="D147" s="6"/>
      <c r="E147" s="24"/>
      <c r="F147" s="6"/>
      <c r="G147" s="24"/>
      <c r="H147" s="6"/>
      <c r="I147" s="24"/>
      <c r="J147" s="6"/>
      <c r="K147" s="24"/>
      <c r="L147" s="6"/>
      <c r="M147" s="24"/>
      <c r="N147" s="6"/>
      <c r="O147" s="24"/>
    </row>
    <row r="148" spans="1:15" x14ac:dyDescent="0.2">
      <c r="B148" s="65" t="s">
        <v>308</v>
      </c>
      <c r="C148" s="24"/>
      <c r="D148" s="6"/>
      <c r="E148" s="24"/>
      <c r="F148" s="6"/>
      <c r="G148" s="24"/>
      <c r="H148" s="6"/>
      <c r="I148" s="24"/>
      <c r="J148" s="6"/>
      <c r="K148" s="24"/>
      <c r="L148" s="6"/>
      <c r="M148" s="24"/>
      <c r="N148" s="6"/>
      <c r="O148" s="24"/>
    </row>
    <row r="149" spans="1:15" ht="25.5" x14ac:dyDescent="0.2">
      <c r="B149" s="65" t="s">
        <v>753</v>
      </c>
      <c r="C149" s="24"/>
      <c r="D149" s="6"/>
      <c r="E149" s="24"/>
      <c r="F149" s="6"/>
      <c r="G149" s="24"/>
      <c r="H149" s="6"/>
      <c r="I149" s="24"/>
      <c r="J149" s="6"/>
      <c r="K149" s="24"/>
      <c r="L149" s="6"/>
      <c r="M149" s="24"/>
      <c r="N149" s="6"/>
      <c r="O149" s="24"/>
    </row>
    <row r="150" spans="1:15" ht="25.5" x14ac:dyDescent="0.2">
      <c r="B150" s="65" t="s">
        <v>309</v>
      </c>
      <c r="C150" s="24"/>
      <c r="D150" s="6"/>
      <c r="E150" s="24"/>
      <c r="F150" s="6"/>
      <c r="G150" s="24"/>
      <c r="H150" s="6"/>
      <c r="I150" s="24"/>
      <c r="J150" s="6"/>
      <c r="K150" s="24"/>
      <c r="L150" s="6"/>
      <c r="M150" s="24"/>
      <c r="N150" s="6"/>
      <c r="O150" s="24"/>
    </row>
    <row r="151" spans="1:15" x14ac:dyDescent="0.2">
      <c r="B151" s="65" t="s">
        <v>310</v>
      </c>
      <c r="C151" s="24"/>
      <c r="D151" s="6"/>
      <c r="E151" s="24"/>
      <c r="F151" s="6"/>
      <c r="G151" s="24"/>
      <c r="H151" s="6"/>
      <c r="I151" s="24"/>
      <c r="J151" s="6"/>
      <c r="K151" s="24"/>
      <c r="L151" s="6"/>
      <c r="M151" s="24"/>
      <c r="N151" s="6"/>
      <c r="O151" s="24"/>
    </row>
    <row r="152" spans="1:15" ht="25.5" x14ac:dyDescent="0.2">
      <c r="B152" s="65" t="s">
        <v>311</v>
      </c>
      <c r="C152" s="24"/>
      <c r="D152" s="6"/>
      <c r="E152" s="24"/>
      <c r="F152" s="6"/>
      <c r="G152" s="24"/>
      <c r="H152" s="6"/>
      <c r="I152" s="24"/>
      <c r="J152" s="6"/>
      <c r="K152" s="24"/>
      <c r="L152" s="6"/>
      <c r="M152" s="24"/>
      <c r="N152" s="6"/>
      <c r="O152" s="24"/>
    </row>
    <row r="153" spans="1:15" ht="25.5" x14ac:dyDescent="0.2">
      <c r="B153" s="65" t="s">
        <v>312</v>
      </c>
      <c r="C153" s="24"/>
      <c r="D153" s="6"/>
      <c r="E153" s="24"/>
      <c r="F153" s="6"/>
      <c r="G153" s="24"/>
      <c r="H153" s="6"/>
      <c r="I153" s="24"/>
      <c r="J153" s="6"/>
      <c r="K153" s="24"/>
      <c r="L153" s="6"/>
      <c r="M153" s="24"/>
      <c r="N153" s="6"/>
      <c r="O153" s="24"/>
    </row>
    <row r="154" spans="1:15" x14ac:dyDescent="0.2">
      <c r="A154" s="2" t="s">
        <v>313</v>
      </c>
      <c r="C154" s="40"/>
      <c r="D154" s="5">
        <f>SUM(C155:C168)/(COUNTIF(C155:C168,"&gt;0")+0.00000001)</f>
        <v>0</v>
      </c>
      <c r="E154" s="40"/>
      <c r="F154" s="5">
        <f>SUM(E155:E168)/(COUNTIF(E155:E168,"&gt;0")+0.00000001)</f>
        <v>0</v>
      </c>
      <c r="G154" s="40"/>
      <c r="H154" s="5">
        <f>SUM(G155:G168)/(COUNTIF(G155:G168,"&gt;0")+0.00000001)</f>
        <v>0</v>
      </c>
      <c r="I154" s="40"/>
      <c r="J154" s="5">
        <f>SUM(I155:I168)/(COUNTIF(I155:I168,"&gt;0")+0.00000001)</f>
        <v>0</v>
      </c>
      <c r="K154" s="40"/>
      <c r="L154" s="5">
        <f>SUM(K155:K168)/(COUNTIF(K155:K168,"&gt;0")+0.00000001)</f>
        <v>0</v>
      </c>
      <c r="M154" s="40"/>
      <c r="N154" s="5">
        <f>SUM(M155:M168)/(COUNTIF(M155:M168,"&gt;0")+0.00000001)</f>
        <v>0</v>
      </c>
      <c r="O154" s="24"/>
    </row>
    <row r="155" spans="1:15" ht="25.5" x14ac:dyDescent="0.2">
      <c r="B155" s="65" t="s">
        <v>314</v>
      </c>
      <c r="C155" s="24"/>
      <c r="D155" s="6"/>
      <c r="E155" s="24"/>
      <c r="F155" s="6"/>
      <c r="G155" s="24"/>
      <c r="H155" s="6"/>
      <c r="I155" s="24"/>
      <c r="J155" s="6"/>
      <c r="K155" s="24"/>
      <c r="L155" s="6"/>
      <c r="M155" s="24"/>
      <c r="N155" s="6"/>
      <c r="O155" s="24"/>
    </row>
    <row r="156" spans="1:15" ht="25.5" x14ac:dyDescent="0.2">
      <c r="B156" s="65" t="s">
        <v>315</v>
      </c>
      <c r="C156" s="24"/>
      <c r="D156" s="6"/>
      <c r="E156" s="24"/>
      <c r="F156" s="6"/>
      <c r="G156" s="24"/>
      <c r="H156" s="6"/>
      <c r="I156" s="24"/>
      <c r="J156" s="6"/>
      <c r="K156" s="24"/>
      <c r="L156" s="6"/>
      <c r="M156" s="24"/>
      <c r="N156" s="6"/>
      <c r="O156" s="24"/>
    </row>
    <row r="157" spans="1:15" ht="25.5" x14ac:dyDescent="0.2">
      <c r="B157" s="65" t="s">
        <v>316</v>
      </c>
      <c r="C157" s="24"/>
      <c r="D157" s="6"/>
      <c r="E157" s="24"/>
      <c r="F157" s="6"/>
      <c r="G157" s="24"/>
      <c r="H157" s="6"/>
      <c r="I157" s="24"/>
      <c r="J157" s="6"/>
      <c r="K157" s="24"/>
      <c r="L157" s="6"/>
      <c r="M157" s="24"/>
      <c r="N157" s="6"/>
      <c r="O157" s="24"/>
    </row>
    <row r="158" spans="1:15" ht="25.5" x14ac:dyDescent="0.2">
      <c r="B158" s="65" t="s">
        <v>317</v>
      </c>
      <c r="C158" s="24"/>
      <c r="D158" s="6"/>
      <c r="E158" s="24"/>
      <c r="F158" s="6"/>
      <c r="G158" s="24"/>
      <c r="H158" s="6"/>
      <c r="I158" s="24"/>
      <c r="J158" s="6"/>
      <c r="K158" s="24"/>
      <c r="L158" s="6"/>
      <c r="M158" s="24"/>
      <c r="N158" s="6"/>
      <c r="O158" s="24"/>
    </row>
    <row r="159" spans="1:15" ht="25.5" x14ac:dyDescent="0.2">
      <c r="B159" s="65" t="s">
        <v>318</v>
      </c>
      <c r="C159" s="24"/>
      <c r="D159" s="6"/>
      <c r="E159" s="24"/>
      <c r="F159" s="6"/>
      <c r="G159" s="24"/>
      <c r="H159" s="6"/>
      <c r="I159" s="24"/>
      <c r="J159" s="6"/>
      <c r="K159" s="24"/>
      <c r="L159" s="6"/>
      <c r="M159" s="24"/>
      <c r="N159" s="6"/>
      <c r="O159" s="24"/>
    </row>
    <row r="160" spans="1:15" x14ac:dyDescent="0.2">
      <c r="B160" s="65" t="s">
        <v>319</v>
      </c>
      <c r="C160" s="24"/>
      <c r="D160" s="6"/>
      <c r="E160" s="24"/>
      <c r="F160" s="6"/>
      <c r="G160" s="24"/>
      <c r="H160" s="6"/>
      <c r="I160" s="24"/>
      <c r="J160" s="6"/>
      <c r="K160" s="24"/>
      <c r="L160" s="6"/>
      <c r="M160" s="24"/>
      <c r="N160" s="6"/>
      <c r="O160" s="24"/>
    </row>
    <row r="161" spans="1:15" x14ac:dyDescent="0.2">
      <c r="B161" s="65" t="s">
        <v>320</v>
      </c>
      <c r="C161" s="24"/>
      <c r="D161" s="6"/>
      <c r="E161" s="24"/>
      <c r="F161" s="6"/>
      <c r="G161" s="24"/>
      <c r="H161" s="6"/>
      <c r="I161" s="24"/>
      <c r="J161" s="6"/>
      <c r="K161" s="24"/>
      <c r="L161" s="6"/>
      <c r="M161" s="24"/>
      <c r="N161" s="6"/>
      <c r="O161" s="24"/>
    </row>
    <row r="162" spans="1:15" ht="25.5" x14ac:dyDescent="0.2">
      <c r="B162" s="65" t="s">
        <v>321</v>
      </c>
      <c r="C162" s="24"/>
      <c r="D162" s="6"/>
      <c r="E162" s="24"/>
      <c r="F162" s="6"/>
      <c r="G162" s="24"/>
      <c r="H162" s="6"/>
      <c r="I162" s="24"/>
      <c r="J162" s="6"/>
      <c r="K162" s="24"/>
      <c r="L162" s="6"/>
      <c r="M162" s="24"/>
      <c r="N162" s="6"/>
      <c r="O162" s="24"/>
    </row>
    <row r="163" spans="1:15" ht="25.5" x14ac:dyDescent="0.2">
      <c r="B163" s="65" t="s">
        <v>322</v>
      </c>
      <c r="C163" s="32"/>
      <c r="D163" s="15"/>
      <c r="E163" s="32"/>
      <c r="F163" s="15"/>
      <c r="G163" s="32"/>
      <c r="H163" s="15"/>
      <c r="I163" s="32"/>
      <c r="J163" s="15"/>
      <c r="K163" s="32"/>
      <c r="L163" s="15"/>
      <c r="M163" s="32"/>
      <c r="N163" s="15"/>
      <c r="O163" s="24"/>
    </row>
    <row r="164" spans="1:15" ht="25.5" x14ac:dyDescent="0.2">
      <c r="B164" s="65" t="s">
        <v>323</v>
      </c>
      <c r="C164" s="24"/>
      <c r="D164" s="6"/>
      <c r="E164" s="24"/>
      <c r="F164" s="6"/>
      <c r="G164" s="24"/>
      <c r="H164" s="6"/>
      <c r="I164" s="24"/>
      <c r="J164" s="6"/>
      <c r="K164" s="24"/>
      <c r="L164" s="6"/>
      <c r="M164" s="24"/>
      <c r="N164" s="6"/>
      <c r="O164" s="24"/>
    </row>
    <row r="165" spans="1:15" x14ac:dyDescent="0.2">
      <c r="B165" s="65" t="s">
        <v>324</v>
      </c>
      <c r="C165" s="24"/>
      <c r="D165" s="6"/>
      <c r="E165" s="24"/>
      <c r="F165" s="6"/>
      <c r="G165" s="24"/>
      <c r="H165" s="6"/>
      <c r="I165" s="24"/>
      <c r="J165" s="6"/>
      <c r="K165" s="24"/>
      <c r="L165" s="6"/>
      <c r="M165" s="24"/>
      <c r="N165" s="6"/>
      <c r="O165" s="24"/>
    </row>
    <row r="166" spans="1:15" ht="25.5" x14ac:dyDescent="0.2">
      <c r="B166" s="65" t="s">
        <v>695</v>
      </c>
      <c r="C166" s="24"/>
      <c r="D166" s="6"/>
      <c r="E166" s="24"/>
      <c r="F166" s="6"/>
      <c r="G166" s="24"/>
      <c r="H166" s="6"/>
      <c r="I166" s="24"/>
      <c r="J166" s="6"/>
      <c r="K166" s="24"/>
      <c r="L166" s="6"/>
      <c r="M166" s="24"/>
      <c r="N166" s="6"/>
      <c r="O166" s="24"/>
    </row>
    <row r="167" spans="1:15" x14ac:dyDescent="0.2">
      <c r="B167" s="65" t="s">
        <v>325</v>
      </c>
      <c r="C167" s="24"/>
      <c r="D167" s="6"/>
      <c r="E167" s="24"/>
      <c r="F167" s="6"/>
      <c r="G167" s="24"/>
      <c r="H167" s="6"/>
      <c r="I167" s="24"/>
      <c r="J167" s="6"/>
      <c r="K167" s="24"/>
      <c r="L167" s="6"/>
      <c r="M167" s="24"/>
      <c r="N167" s="6"/>
      <c r="O167" s="24"/>
    </row>
    <row r="168" spans="1:15" x14ac:dyDescent="0.2">
      <c r="B168" s="65" t="s">
        <v>326</v>
      </c>
      <c r="C168" s="24"/>
      <c r="D168" s="6"/>
      <c r="E168" s="24"/>
      <c r="F168" s="6"/>
      <c r="G168" s="24"/>
      <c r="H168" s="6"/>
      <c r="I168" s="24"/>
      <c r="J168" s="6"/>
      <c r="K168" s="24"/>
      <c r="L168" s="6"/>
      <c r="M168" s="24"/>
      <c r="N168" s="6"/>
      <c r="O168" s="24"/>
    </row>
    <row r="169" spans="1:15" x14ac:dyDescent="0.2">
      <c r="B169" s="56" t="s">
        <v>272</v>
      </c>
      <c r="C169" s="40"/>
      <c r="D169" s="5">
        <f>D92+D93+D111+D127+D134+D138+D154</f>
        <v>0</v>
      </c>
      <c r="E169" s="40"/>
      <c r="F169" s="5">
        <f>F92+F93+F111+F127+F134+F138+F154</f>
        <v>0</v>
      </c>
      <c r="G169" s="40"/>
      <c r="H169" s="5">
        <f>H92+H93+H111+H127+H134+H138+H154</f>
        <v>0</v>
      </c>
      <c r="I169" s="40"/>
      <c r="J169" s="5">
        <f>J92+J93+J111+J127+J134+J138+J154</f>
        <v>0</v>
      </c>
      <c r="K169" s="40"/>
      <c r="L169" s="5">
        <f>L92+L93+L111+L127+L134+L138+L154</f>
        <v>0</v>
      </c>
      <c r="M169" s="40"/>
      <c r="N169" s="5">
        <f>N92+N93+N111+N127+N134+N138+N154</f>
        <v>0</v>
      </c>
      <c r="O169" s="24"/>
    </row>
    <row r="170" spans="1:15" x14ac:dyDescent="0.2">
      <c r="B170" s="56" t="s">
        <v>273</v>
      </c>
      <c r="C170" s="40"/>
      <c r="D170" s="5">
        <f>D169/(COUNTIF(D92:D154,"&gt;0")+0.00000001)</f>
        <v>0</v>
      </c>
      <c r="E170" s="40"/>
      <c r="F170" s="5">
        <f>F169/(COUNTIF(F92:F154,"&gt;0")+0.00000001)</f>
        <v>0</v>
      </c>
      <c r="G170" s="40"/>
      <c r="H170" s="5">
        <f>H169/(COUNTIF(H92:H154,"&gt;0")+0.00000001)</f>
        <v>0</v>
      </c>
      <c r="I170" s="40"/>
      <c r="J170" s="5">
        <f>J169/(COUNTIF(J92:J154,"&gt;0")+0.00000001)</f>
        <v>0</v>
      </c>
      <c r="K170" s="40"/>
      <c r="L170" s="5">
        <f>L169/(COUNTIF(L92:L154,"&gt;0")+0.00000001)</f>
        <v>0</v>
      </c>
      <c r="M170" s="40"/>
      <c r="N170" s="5">
        <f>N169/(COUNTIF(N92:N154,"&gt;0")+0.00000001)</f>
        <v>0</v>
      </c>
      <c r="O170" s="24"/>
    </row>
    <row r="171" spans="1:15" x14ac:dyDescent="0.2">
      <c r="B171" s="56" t="s">
        <v>274</v>
      </c>
      <c r="C171" s="40"/>
      <c r="D171" s="5">
        <f>D170/5*100</f>
        <v>0</v>
      </c>
      <c r="E171" s="40"/>
      <c r="F171" s="5">
        <f>F170/5*100</f>
        <v>0</v>
      </c>
      <c r="G171" s="40"/>
      <c r="H171" s="5">
        <f>H170/5*100</f>
        <v>0</v>
      </c>
      <c r="I171" s="40"/>
      <c r="J171" s="5">
        <f>J170/5*100</f>
        <v>0</v>
      </c>
      <c r="K171" s="40"/>
      <c r="L171" s="5">
        <f>L170/5*100</f>
        <v>0</v>
      </c>
      <c r="M171" s="40"/>
      <c r="N171" s="5">
        <f>N170/5*100</f>
        <v>0</v>
      </c>
      <c r="O171" s="24"/>
    </row>
    <row r="172" spans="1:15" x14ac:dyDescent="0.2">
      <c r="A172" s="14" t="s">
        <v>258</v>
      </c>
      <c r="O172" s="37"/>
    </row>
    <row r="173" spans="1:15" x14ac:dyDescent="0.2">
      <c r="A173" s="8" t="s">
        <v>432</v>
      </c>
      <c r="C173" s="37"/>
      <c r="E173" s="37"/>
      <c r="G173" s="37"/>
      <c r="I173" s="37"/>
      <c r="K173" s="37"/>
      <c r="M173" s="37"/>
      <c r="O173" s="37"/>
    </row>
    <row r="174" spans="1:15" x14ac:dyDescent="0.2">
      <c r="A174" s="8" t="s">
        <v>259</v>
      </c>
      <c r="C174" s="37"/>
      <c r="E174" s="37"/>
      <c r="G174" s="37"/>
      <c r="I174" s="37"/>
      <c r="K174" s="37"/>
      <c r="M174" s="37"/>
      <c r="O174" s="37"/>
    </row>
    <row r="175" spans="1:15" x14ac:dyDescent="0.2">
      <c r="A175" s="8" t="s">
        <v>260</v>
      </c>
      <c r="C175" s="37"/>
      <c r="E175" s="37"/>
      <c r="G175" s="37"/>
      <c r="I175" s="37"/>
      <c r="K175" s="37"/>
      <c r="M175" s="37"/>
      <c r="O175" s="37"/>
    </row>
    <row r="176" spans="1:15" x14ac:dyDescent="0.2">
      <c r="A176" s="8" t="s">
        <v>261</v>
      </c>
      <c r="C176" s="37"/>
      <c r="E176" s="37"/>
      <c r="G176" s="37"/>
      <c r="I176" s="37"/>
      <c r="K176" s="37"/>
      <c r="M176" s="37"/>
      <c r="O176" s="37"/>
    </row>
    <row r="177" spans="1:13" x14ac:dyDescent="0.2">
      <c r="A177" s="8" t="s">
        <v>262</v>
      </c>
      <c r="C177" s="37"/>
      <c r="E177" s="37"/>
      <c r="G177" s="37"/>
      <c r="I177" s="37"/>
      <c r="K177" s="37"/>
      <c r="M177" s="37"/>
    </row>
    <row r="178" spans="1:13" x14ac:dyDescent="0.2">
      <c r="A178" s="8" t="s">
        <v>263</v>
      </c>
      <c r="C178" s="37"/>
      <c r="E178" s="37"/>
      <c r="G178" s="37"/>
      <c r="I178" s="37"/>
      <c r="K178" s="37"/>
      <c r="M178" s="37"/>
    </row>
  </sheetData>
  <sheetProtection algorithmName="SHA-512" hashValue="Jk2Z1pWuQJmaydYSi/x6KzmviQMlifMSPSuiup/PX9iaJGIx4EjNoWarDQMZCszLl0E1NAb7oGBgVHav1Xm7Kw==" saltValue="1YY/8T/hntNdxxCQBksTTg==" spinCount="100000" sheet="1" objects="1" scenarios="1"/>
  <phoneticPr fontId="0" type="noConversion"/>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selection activeCell="C4" sqref="C4"/>
    </sheetView>
  </sheetViews>
  <sheetFormatPr defaultRowHeight="12.75" x14ac:dyDescent="0.2"/>
  <cols>
    <col min="1" max="1" width="18.7109375" style="2" customWidth="1"/>
    <col min="2" max="2" width="41.7109375" style="57" customWidth="1"/>
    <col min="3" max="14" width="5.7109375" style="2" customWidth="1"/>
    <col min="15" max="15" width="164.42578125" style="2" customWidth="1"/>
    <col min="16" max="16384" width="9.140625" style="2"/>
  </cols>
  <sheetData>
    <row r="1" spans="1:16" x14ac:dyDescent="0.2">
      <c r="A1" s="9" t="s">
        <v>700</v>
      </c>
      <c r="C1" s="24" t="s">
        <v>271</v>
      </c>
      <c r="D1" s="39"/>
      <c r="E1" s="24" t="s">
        <v>271</v>
      </c>
      <c r="F1" s="39"/>
      <c r="G1" s="24" t="s">
        <v>271</v>
      </c>
      <c r="H1" s="39"/>
      <c r="I1" s="24" t="s">
        <v>271</v>
      </c>
      <c r="J1" s="39"/>
      <c r="K1" s="24" t="s">
        <v>271</v>
      </c>
      <c r="L1" s="39"/>
      <c r="M1" s="24" t="s">
        <v>271</v>
      </c>
      <c r="N1" s="39"/>
      <c r="O1" s="36" t="s">
        <v>414</v>
      </c>
      <c r="P1" s="10" t="s">
        <v>414</v>
      </c>
    </row>
    <row r="2" spans="1:16" ht="27" customHeight="1" x14ac:dyDescent="0.2">
      <c r="C2" s="41" t="s">
        <v>95</v>
      </c>
      <c r="D2" s="4" t="s">
        <v>96</v>
      </c>
      <c r="E2" s="41" t="s">
        <v>95</v>
      </c>
      <c r="F2" s="4" t="s">
        <v>96</v>
      </c>
      <c r="G2" s="41" t="s">
        <v>95</v>
      </c>
      <c r="H2" s="4" t="s">
        <v>96</v>
      </c>
      <c r="I2" s="41" t="s">
        <v>95</v>
      </c>
      <c r="J2" s="4" t="s">
        <v>96</v>
      </c>
      <c r="K2" s="41" t="s">
        <v>95</v>
      </c>
      <c r="L2" s="4" t="s">
        <v>96</v>
      </c>
      <c r="M2" s="41" t="s">
        <v>95</v>
      </c>
      <c r="N2" s="4" t="s">
        <v>96</v>
      </c>
      <c r="O2" s="24"/>
    </row>
    <row r="3" spans="1:16" x14ac:dyDescent="0.2">
      <c r="A3" s="2" t="s">
        <v>327</v>
      </c>
      <c r="C3" s="40"/>
      <c r="D3" s="5">
        <f>SUM(C4:C6)/(COUNTIF(C4:C6,"&gt;0")+0.00000001)</f>
        <v>0</v>
      </c>
      <c r="E3" s="40"/>
      <c r="F3" s="5">
        <f>SUM(E4:E6)/(COUNTIF(E4:E6,"&gt;0")+0.00000001)</f>
        <v>0</v>
      </c>
      <c r="G3" s="40"/>
      <c r="H3" s="5">
        <f>SUM(G4:G6)/(COUNTIF(G4:G6,"&gt;0")+0.00000001)</f>
        <v>0</v>
      </c>
      <c r="I3" s="40"/>
      <c r="J3" s="5">
        <f>SUM(I4:I6)/(COUNTIF(I4:I6,"&gt;0")+0.00000001)</f>
        <v>0</v>
      </c>
      <c r="K3" s="40"/>
      <c r="L3" s="5">
        <f>SUM(K4:K6)/(COUNTIF(K4:K6,"&gt;0")+0.00000001)</f>
        <v>0</v>
      </c>
      <c r="M3" s="40"/>
      <c r="N3" s="5">
        <f>SUM(M4:M6)/(COUNTIF(M4:M6,"&gt;0")+0.00000001)</f>
        <v>0</v>
      </c>
      <c r="O3" s="24"/>
    </row>
    <row r="4" spans="1:16" x14ac:dyDescent="0.2">
      <c r="B4" s="57" t="s">
        <v>328</v>
      </c>
      <c r="C4" s="24"/>
      <c r="D4" s="6"/>
      <c r="E4" s="24"/>
      <c r="F4" s="6"/>
      <c r="G4" s="24"/>
      <c r="H4" s="6"/>
      <c r="I4" s="24"/>
      <c r="J4" s="6"/>
      <c r="K4" s="24"/>
      <c r="L4" s="6"/>
      <c r="M4" s="24"/>
      <c r="N4" s="6"/>
      <c r="O4" s="24"/>
    </row>
    <row r="5" spans="1:16" ht="25.5" x14ac:dyDescent="0.2">
      <c r="B5" s="57" t="s">
        <v>336</v>
      </c>
      <c r="C5" s="32"/>
      <c r="D5" s="6"/>
      <c r="E5" s="32"/>
      <c r="F5" s="6"/>
      <c r="G5" s="32"/>
      <c r="H5" s="6"/>
      <c r="I5" s="32"/>
      <c r="J5" s="6"/>
      <c r="K5" s="32"/>
      <c r="L5" s="6"/>
      <c r="M5" s="32"/>
      <c r="N5" s="6"/>
      <c r="O5" s="24"/>
    </row>
    <row r="6" spans="1:16" x14ac:dyDescent="0.2">
      <c r="B6" s="57" t="s">
        <v>330</v>
      </c>
      <c r="C6" s="24"/>
      <c r="D6" s="6"/>
      <c r="E6" s="24"/>
      <c r="F6" s="6"/>
      <c r="G6" s="24"/>
      <c r="H6" s="6"/>
      <c r="I6" s="24"/>
      <c r="J6" s="6"/>
      <c r="K6" s="24"/>
      <c r="L6" s="6"/>
      <c r="M6" s="24"/>
      <c r="N6" s="6"/>
      <c r="O6" s="24"/>
    </row>
    <row r="7" spans="1:16" x14ac:dyDescent="0.2">
      <c r="A7" s="2" t="s">
        <v>332</v>
      </c>
      <c r="C7" s="40"/>
      <c r="D7" s="5">
        <f>SUM(C8:C10)/(COUNTIF(C8:C10,"&gt;0")+0.00000001)</f>
        <v>0</v>
      </c>
      <c r="E7" s="40"/>
      <c r="F7" s="5">
        <f>SUM(E8:E10)/(COUNTIF(E8:E10,"&gt;0")+0.00000001)</f>
        <v>0</v>
      </c>
      <c r="G7" s="40"/>
      <c r="H7" s="5">
        <f>SUM(G8:G10)/(COUNTIF(G8:G10,"&gt;0")+0.00000001)</f>
        <v>0</v>
      </c>
      <c r="I7" s="40"/>
      <c r="J7" s="5">
        <f>SUM(I8:I10)/(COUNTIF(I8:I10,"&gt;0")+0.00000001)</f>
        <v>0</v>
      </c>
      <c r="K7" s="40"/>
      <c r="L7" s="5">
        <f>SUM(K8:K10)/(COUNTIF(K8:K10,"&gt;0")+0.00000001)</f>
        <v>0</v>
      </c>
      <c r="M7" s="40"/>
      <c r="N7" s="5">
        <f>SUM(M8:M10)/(COUNTIF(M8:M10,"&gt;0")+0.00000001)</f>
        <v>0</v>
      </c>
      <c r="O7" s="24"/>
    </row>
    <row r="8" spans="1:16" x14ac:dyDescent="0.2">
      <c r="B8" s="57" t="s">
        <v>329</v>
      </c>
      <c r="C8" s="24"/>
      <c r="D8" s="6"/>
      <c r="E8" s="24"/>
      <c r="F8" s="6"/>
      <c r="G8" s="24"/>
      <c r="H8" s="6"/>
      <c r="I8" s="24"/>
      <c r="J8" s="6"/>
      <c r="K8" s="24"/>
      <c r="L8" s="6"/>
      <c r="M8" s="24"/>
      <c r="N8" s="6"/>
      <c r="O8" s="24"/>
    </row>
    <row r="9" spans="1:16" ht="25.5" x14ac:dyDescent="0.2">
      <c r="B9" s="57" t="s">
        <v>701</v>
      </c>
      <c r="C9" s="24"/>
      <c r="D9" s="6"/>
      <c r="E9" s="24"/>
      <c r="F9" s="6"/>
      <c r="G9" s="24"/>
      <c r="H9" s="6"/>
      <c r="I9" s="24"/>
      <c r="J9" s="6"/>
      <c r="K9" s="24"/>
      <c r="L9" s="6"/>
      <c r="M9" s="24"/>
      <c r="N9" s="6"/>
      <c r="O9" s="24"/>
    </row>
    <row r="10" spans="1:16" x14ac:dyDescent="0.2">
      <c r="B10" s="57" t="s">
        <v>331</v>
      </c>
      <c r="C10" s="24"/>
      <c r="D10" s="6"/>
      <c r="E10" s="24"/>
      <c r="F10" s="6"/>
      <c r="G10" s="24"/>
      <c r="H10" s="6"/>
      <c r="I10" s="24"/>
      <c r="J10" s="6"/>
      <c r="K10" s="24"/>
      <c r="L10" s="6"/>
      <c r="M10" s="24"/>
      <c r="N10" s="6"/>
      <c r="O10" s="24"/>
    </row>
    <row r="11" spans="1:16" ht="25.5" x14ac:dyDescent="0.2">
      <c r="B11" s="57" t="s">
        <v>702</v>
      </c>
      <c r="C11" s="24"/>
      <c r="D11" s="6"/>
      <c r="E11" s="24"/>
      <c r="F11" s="6"/>
      <c r="G11" s="24"/>
      <c r="H11" s="6"/>
      <c r="I11" s="24"/>
      <c r="J11" s="6"/>
      <c r="K11" s="24"/>
      <c r="L11" s="6"/>
      <c r="M11" s="24"/>
      <c r="N11" s="6"/>
      <c r="O11" s="24"/>
    </row>
    <row r="12" spans="1:16" ht="12.75" customHeight="1" x14ac:dyDescent="0.2">
      <c r="B12" s="57" t="s">
        <v>333</v>
      </c>
      <c r="C12" s="24"/>
      <c r="D12" s="6"/>
      <c r="E12" s="24"/>
      <c r="F12" s="6"/>
      <c r="G12" s="24"/>
      <c r="H12" s="6"/>
      <c r="I12" s="24"/>
      <c r="J12" s="6"/>
      <c r="K12" s="24"/>
      <c r="L12" s="6"/>
      <c r="M12" s="24"/>
      <c r="N12" s="6"/>
      <c r="O12" s="24"/>
    </row>
    <row r="13" spans="1:16" x14ac:dyDescent="0.2">
      <c r="A13" s="2" t="s">
        <v>334</v>
      </c>
      <c r="C13" s="40"/>
      <c r="D13" s="5">
        <f>SUM(C14:C16)/(COUNTIF(C14:C16,"&gt;0")+0.00000001)</f>
        <v>0</v>
      </c>
      <c r="E13" s="40"/>
      <c r="F13" s="5">
        <f>SUM(E14:E16)/(COUNTIF(E14:E16,"&gt;0")+0.00000001)</f>
        <v>0</v>
      </c>
      <c r="G13" s="40"/>
      <c r="H13" s="5">
        <f>SUM(G14:G16)/(COUNTIF(G14:G16,"&gt;0")+0.00000001)</f>
        <v>0</v>
      </c>
      <c r="I13" s="40"/>
      <c r="J13" s="5">
        <f>SUM(I14:I16)/(COUNTIF(I14:I16,"&gt;0")+0.00000001)</f>
        <v>0</v>
      </c>
      <c r="K13" s="40"/>
      <c r="L13" s="5">
        <f>SUM(K14:K16)/(COUNTIF(K14:K16,"&gt;0")+0.00000001)</f>
        <v>0</v>
      </c>
      <c r="M13" s="40"/>
      <c r="N13" s="5">
        <f>SUM(M14:M16)/(COUNTIF(M14:M16,"&gt;0")+0.00000001)</f>
        <v>0</v>
      </c>
      <c r="O13" s="24"/>
    </row>
    <row r="14" spans="1:16" ht="12.75" customHeight="1" x14ac:dyDescent="0.2">
      <c r="B14" s="57" t="s">
        <v>335</v>
      </c>
      <c r="C14" s="24"/>
      <c r="D14" s="6"/>
      <c r="E14" s="24"/>
      <c r="F14" s="6"/>
      <c r="G14" s="24"/>
      <c r="H14" s="6"/>
      <c r="I14" s="24"/>
      <c r="J14" s="6"/>
      <c r="K14" s="24"/>
      <c r="L14" s="6"/>
      <c r="M14" s="24"/>
      <c r="N14" s="6"/>
      <c r="O14" s="24"/>
    </row>
    <row r="15" spans="1:16" ht="25.5" x14ac:dyDescent="0.2">
      <c r="B15" s="57" t="s">
        <v>703</v>
      </c>
      <c r="C15" s="24"/>
      <c r="D15" s="6"/>
      <c r="E15" s="24"/>
      <c r="F15" s="6"/>
      <c r="G15" s="24"/>
      <c r="H15" s="6"/>
      <c r="I15" s="24"/>
      <c r="J15" s="6"/>
      <c r="K15" s="24"/>
      <c r="L15" s="6"/>
      <c r="M15" s="24"/>
      <c r="N15" s="6"/>
      <c r="O15" s="24"/>
    </row>
    <row r="16" spans="1:16" x14ac:dyDescent="0.2">
      <c r="B16" s="57" t="s">
        <v>340</v>
      </c>
      <c r="C16" s="24"/>
      <c r="D16" s="6"/>
      <c r="E16" s="24"/>
      <c r="F16" s="6"/>
      <c r="G16" s="24"/>
      <c r="H16" s="6"/>
      <c r="I16" s="24"/>
      <c r="J16" s="6"/>
      <c r="K16" s="24"/>
      <c r="L16" s="6"/>
      <c r="M16" s="24"/>
      <c r="N16" s="6"/>
      <c r="O16" s="24"/>
    </row>
    <row r="17" spans="1:15" ht="25.5" x14ac:dyDescent="0.2">
      <c r="B17" s="57" t="s">
        <v>704</v>
      </c>
      <c r="C17" s="24"/>
      <c r="D17" s="6"/>
      <c r="E17" s="24"/>
      <c r="F17" s="6"/>
      <c r="G17" s="24"/>
      <c r="H17" s="6"/>
      <c r="I17" s="24"/>
      <c r="J17" s="6"/>
      <c r="K17" s="24"/>
      <c r="L17" s="6"/>
      <c r="M17" s="24"/>
      <c r="N17" s="6"/>
      <c r="O17" s="24"/>
    </row>
    <row r="18" spans="1:15" ht="25.5" x14ac:dyDescent="0.2">
      <c r="B18" s="57" t="s">
        <v>705</v>
      </c>
      <c r="C18" s="24"/>
      <c r="D18" s="6"/>
      <c r="E18" s="24"/>
      <c r="F18" s="6"/>
      <c r="G18" s="24"/>
      <c r="H18" s="6"/>
      <c r="I18" s="24"/>
      <c r="J18" s="6"/>
      <c r="K18" s="24"/>
      <c r="L18" s="6"/>
      <c r="M18" s="24"/>
      <c r="N18" s="6"/>
      <c r="O18" s="24"/>
    </row>
    <row r="19" spans="1:15" x14ac:dyDescent="0.2">
      <c r="B19" s="57" t="s">
        <v>341</v>
      </c>
      <c r="C19" s="24"/>
      <c r="D19" s="6"/>
      <c r="E19" s="24"/>
      <c r="F19" s="6"/>
      <c r="G19" s="24"/>
      <c r="H19" s="6"/>
      <c r="I19" s="24"/>
      <c r="J19" s="6"/>
      <c r="K19" s="24"/>
      <c r="L19" s="6"/>
      <c r="M19" s="24"/>
      <c r="N19" s="6"/>
      <c r="O19" s="24"/>
    </row>
    <row r="20" spans="1:15" x14ac:dyDescent="0.2">
      <c r="B20" s="57" t="s">
        <v>342</v>
      </c>
      <c r="C20" s="24"/>
      <c r="D20" s="6"/>
      <c r="E20" s="24"/>
      <c r="F20" s="6"/>
      <c r="G20" s="24"/>
      <c r="H20" s="6"/>
      <c r="I20" s="24"/>
      <c r="J20" s="6"/>
      <c r="K20" s="24"/>
      <c r="L20" s="6"/>
      <c r="M20" s="24"/>
      <c r="N20" s="6"/>
      <c r="O20" s="24"/>
    </row>
    <row r="21" spans="1:15" x14ac:dyDescent="0.2">
      <c r="A21" s="2" t="s">
        <v>339</v>
      </c>
      <c r="C21" s="40"/>
      <c r="D21" s="5">
        <f>SUM(C22:C24)/(COUNTIF(C22:C24,"&gt;0")+0.00000001)</f>
        <v>0</v>
      </c>
      <c r="E21" s="40"/>
      <c r="F21" s="5">
        <f>SUM(E22:E24)/(COUNTIF(E22:E24,"&gt;0")+0.00000001)</f>
        <v>0</v>
      </c>
      <c r="G21" s="40"/>
      <c r="H21" s="5">
        <f>SUM(G22:G24)/(COUNTIF(G22:G24,"&gt;0")+0.00000001)</f>
        <v>0</v>
      </c>
      <c r="I21" s="40"/>
      <c r="J21" s="5">
        <f>SUM(I22:I24)/(COUNTIF(I22:I24,"&gt;0")+0.00000001)</f>
        <v>0</v>
      </c>
      <c r="K21" s="40"/>
      <c r="L21" s="5">
        <f>SUM(K22:K24)/(COUNTIF(K22:K24,"&gt;0")+0.00000001)</f>
        <v>0</v>
      </c>
      <c r="M21" s="40"/>
      <c r="N21" s="5">
        <f>SUM(M22:M24)/(COUNTIF(M22:M24,"&gt;0")+0.00000001)</f>
        <v>0</v>
      </c>
      <c r="O21" s="24"/>
    </row>
    <row r="22" spans="1:15" ht="51" x14ac:dyDescent="0.2">
      <c r="B22" s="57" t="s">
        <v>754</v>
      </c>
      <c r="C22" s="24"/>
      <c r="D22" s="6"/>
      <c r="E22" s="24"/>
      <c r="F22" s="6"/>
      <c r="G22" s="24"/>
      <c r="H22" s="6"/>
      <c r="I22" s="24"/>
      <c r="J22" s="6"/>
      <c r="K22" s="24"/>
      <c r="L22" s="6"/>
      <c r="M22" s="24"/>
      <c r="N22" s="6"/>
      <c r="O22" s="24"/>
    </row>
    <row r="23" spans="1:15" ht="38.25" x14ac:dyDescent="0.2">
      <c r="B23" s="57" t="s">
        <v>706</v>
      </c>
      <c r="C23" s="24"/>
      <c r="D23" s="6"/>
      <c r="E23" s="24"/>
      <c r="F23" s="6"/>
      <c r="G23" s="24"/>
      <c r="H23" s="6"/>
      <c r="I23" s="24"/>
      <c r="J23" s="6"/>
      <c r="K23" s="24"/>
      <c r="L23" s="6"/>
      <c r="M23" s="24"/>
      <c r="N23" s="6"/>
      <c r="O23" s="24"/>
    </row>
    <row r="24" spans="1:15" ht="38.25" x14ac:dyDescent="0.2">
      <c r="B24" s="57" t="s">
        <v>707</v>
      </c>
      <c r="C24" s="24"/>
      <c r="D24" s="6"/>
      <c r="E24" s="24"/>
      <c r="F24" s="6"/>
      <c r="G24" s="24"/>
      <c r="H24" s="6"/>
      <c r="I24" s="24"/>
      <c r="J24" s="6"/>
      <c r="K24" s="24"/>
      <c r="L24" s="6"/>
      <c r="M24" s="24"/>
      <c r="N24" s="6"/>
      <c r="O24" s="24"/>
    </row>
    <row r="25" spans="1:15" ht="38.25" x14ac:dyDescent="0.2">
      <c r="B25" s="57" t="s">
        <v>708</v>
      </c>
      <c r="C25" s="24"/>
      <c r="D25" s="6"/>
      <c r="E25" s="24"/>
      <c r="F25" s="6"/>
      <c r="G25" s="24"/>
      <c r="H25" s="6"/>
      <c r="I25" s="24"/>
      <c r="J25" s="6"/>
      <c r="K25" s="24"/>
      <c r="L25" s="6"/>
      <c r="M25" s="24"/>
      <c r="N25" s="6"/>
      <c r="O25" s="24"/>
    </row>
    <row r="26" spans="1:15" ht="25.5" x14ac:dyDescent="0.2">
      <c r="B26" s="57" t="s">
        <v>709</v>
      </c>
      <c r="C26" s="24"/>
      <c r="D26" s="6"/>
      <c r="E26" s="24"/>
      <c r="F26" s="6"/>
      <c r="G26" s="24"/>
      <c r="H26" s="6"/>
      <c r="I26" s="24"/>
      <c r="J26" s="6"/>
      <c r="K26" s="24"/>
      <c r="L26" s="6"/>
      <c r="M26" s="24"/>
      <c r="N26" s="6"/>
      <c r="O26" s="24"/>
    </row>
    <row r="27" spans="1:15" x14ac:dyDescent="0.2">
      <c r="A27" s="2" t="s">
        <v>338</v>
      </c>
      <c r="C27" s="40"/>
      <c r="D27" s="5">
        <f>SUM(C28:C30)/(COUNTIF(C28:C30,"&gt;0")+0.00000001)</f>
        <v>0</v>
      </c>
      <c r="E27" s="40"/>
      <c r="F27" s="5">
        <f>SUM(E28:E30)/(COUNTIF(E28:E30,"&gt;0")+0.00000001)</f>
        <v>0</v>
      </c>
      <c r="G27" s="40"/>
      <c r="H27" s="5">
        <f>SUM(G28:G30)/(COUNTIF(G28:G30,"&gt;0")+0.00000001)</f>
        <v>0</v>
      </c>
      <c r="I27" s="40"/>
      <c r="J27" s="5">
        <f>SUM(I28:I30)/(COUNTIF(I28:I30,"&gt;0")+0.00000001)</f>
        <v>0</v>
      </c>
      <c r="K27" s="40"/>
      <c r="L27" s="5">
        <f>SUM(K28:K30)/(COUNTIF(K28:K30,"&gt;0")+0.00000001)</f>
        <v>0</v>
      </c>
      <c r="M27" s="40"/>
      <c r="N27" s="5">
        <f>SUM(M28:M30)/(COUNTIF(M28:M30,"&gt;0")+0.00000001)</f>
        <v>0</v>
      </c>
      <c r="O27" s="24"/>
    </row>
    <row r="28" spans="1:15" ht="25.5" x14ac:dyDescent="0.2">
      <c r="B28" s="57" t="s">
        <v>710</v>
      </c>
      <c r="C28" s="24"/>
      <c r="D28" s="6"/>
      <c r="E28" s="24"/>
      <c r="F28" s="6"/>
      <c r="G28" s="24"/>
      <c r="H28" s="6"/>
      <c r="I28" s="24"/>
      <c r="J28" s="6"/>
      <c r="K28" s="24"/>
      <c r="L28" s="6"/>
      <c r="M28" s="24"/>
      <c r="N28" s="6"/>
      <c r="O28" s="24"/>
    </row>
    <row r="29" spans="1:15" x14ac:dyDescent="0.2">
      <c r="B29" s="57" t="s">
        <v>337</v>
      </c>
      <c r="C29" s="24"/>
      <c r="D29" s="6"/>
      <c r="E29" s="24"/>
      <c r="F29" s="6"/>
      <c r="G29" s="24"/>
      <c r="H29" s="6"/>
      <c r="I29" s="24"/>
      <c r="J29" s="6"/>
      <c r="K29" s="24"/>
      <c r="L29" s="6"/>
      <c r="M29" s="24"/>
      <c r="N29" s="6"/>
      <c r="O29" s="24"/>
    </row>
    <row r="30" spans="1:15" x14ac:dyDescent="0.2">
      <c r="B30" s="57" t="s">
        <v>340</v>
      </c>
      <c r="C30" s="24"/>
      <c r="D30" s="6"/>
      <c r="E30" s="24"/>
      <c r="F30" s="6"/>
      <c r="G30" s="24"/>
      <c r="H30" s="6"/>
      <c r="I30" s="24"/>
      <c r="J30" s="6"/>
      <c r="K30" s="24"/>
      <c r="L30" s="6"/>
      <c r="M30" s="24"/>
      <c r="N30" s="6"/>
      <c r="O30" s="24"/>
    </row>
    <row r="31" spans="1:15" x14ac:dyDescent="0.2">
      <c r="B31" s="57" t="s">
        <v>343</v>
      </c>
      <c r="C31" s="24"/>
      <c r="D31" s="6"/>
      <c r="E31" s="24"/>
      <c r="F31" s="6"/>
      <c r="G31" s="24"/>
      <c r="H31" s="6"/>
      <c r="I31" s="24"/>
      <c r="J31" s="6"/>
      <c r="K31" s="24"/>
      <c r="L31" s="6"/>
      <c r="M31" s="24"/>
      <c r="N31" s="6"/>
      <c r="O31" s="24"/>
    </row>
    <row r="32" spans="1:15" ht="25.5" x14ac:dyDescent="0.2">
      <c r="B32" s="57" t="s">
        <v>716</v>
      </c>
      <c r="C32" s="24"/>
      <c r="D32" s="6"/>
      <c r="E32" s="24"/>
      <c r="F32" s="6"/>
      <c r="G32" s="24"/>
      <c r="H32" s="6"/>
      <c r="I32" s="24"/>
      <c r="J32" s="6"/>
      <c r="K32" s="24"/>
      <c r="L32" s="6"/>
      <c r="M32" s="24"/>
      <c r="N32" s="6"/>
      <c r="O32" s="24"/>
    </row>
    <row r="33" spans="1:15" x14ac:dyDescent="0.2">
      <c r="A33" s="2" t="s">
        <v>416</v>
      </c>
      <c r="C33" s="40"/>
      <c r="D33" s="5">
        <f>SUM(C34:C36)/(COUNTIF(C34:C36,"&gt;0")+0.00000001)</f>
        <v>0</v>
      </c>
      <c r="E33" s="40"/>
      <c r="F33" s="5">
        <f>SUM(E34:E36)/(COUNTIF(E34:E36,"&gt;0")+0.00000001)</f>
        <v>0</v>
      </c>
      <c r="G33" s="40"/>
      <c r="H33" s="5">
        <f>SUM(G34:G36)/(COUNTIF(G34:G36,"&gt;0")+0.00000001)</f>
        <v>0</v>
      </c>
      <c r="I33" s="40"/>
      <c r="J33" s="5">
        <f>SUM(I34:I36)/(COUNTIF(I34:I36,"&gt;0")+0.00000001)</f>
        <v>0</v>
      </c>
      <c r="K33" s="40"/>
      <c r="L33" s="5">
        <f>SUM(K34:K36)/(COUNTIF(K34:K36,"&gt;0")+0.00000001)</f>
        <v>0</v>
      </c>
      <c r="M33" s="40"/>
      <c r="N33" s="5">
        <f>SUM(M34:M36)/(COUNTIF(M34:M36,"&gt;0")+0.00000001)</f>
        <v>0</v>
      </c>
      <c r="O33" s="24"/>
    </row>
    <row r="34" spans="1:15" ht="38.25" x14ac:dyDescent="0.2">
      <c r="B34" s="57" t="s">
        <v>711</v>
      </c>
      <c r="C34" s="24"/>
      <c r="D34" s="6"/>
      <c r="E34" s="24"/>
      <c r="F34" s="6"/>
      <c r="G34" s="24"/>
      <c r="H34" s="6"/>
      <c r="I34" s="24"/>
      <c r="J34" s="6"/>
      <c r="K34" s="24"/>
      <c r="L34" s="6"/>
      <c r="M34" s="24"/>
      <c r="N34" s="6"/>
      <c r="O34" s="24"/>
    </row>
    <row r="35" spans="1:15" ht="38.25" x14ac:dyDescent="0.2">
      <c r="B35" s="57" t="s">
        <v>712</v>
      </c>
      <c r="C35" s="24"/>
      <c r="D35" s="6"/>
      <c r="E35" s="24"/>
      <c r="F35" s="6"/>
      <c r="G35" s="24"/>
      <c r="H35" s="6"/>
      <c r="I35" s="24"/>
      <c r="J35" s="6"/>
      <c r="K35" s="24"/>
      <c r="L35" s="6"/>
      <c r="M35" s="24"/>
      <c r="N35" s="6"/>
      <c r="O35" s="24"/>
    </row>
    <row r="36" spans="1:15" ht="38.25" x14ac:dyDescent="0.2">
      <c r="B36" s="57" t="s">
        <v>713</v>
      </c>
      <c r="C36" s="24"/>
      <c r="D36" s="6"/>
      <c r="E36" s="24"/>
      <c r="F36" s="6"/>
      <c r="G36" s="24"/>
      <c r="H36" s="6"/>
      <c r="I36" s="24"/>
      <c r="J36" s="6"/>
      <c r="K36" s="24"/>
      <c r="L36" s="6"/>
      <c r="M36" s="24"/>
      <c r="N36" s="6"/>
      <c r="O36" s="24"/>
    </row>
    <row r="37" spans="1:15" ht="38.25" x14ac:dyDescent="0.2">
      <c r="B37" s="57" t="s">
        <v>714</v>
      </c>
      <c r="C37" s="24"/>
      <c r="D37" s="6"/>
      <c r="E37" s="24"/>
      <c r="F37" s="6"/>
      <c r="G37" s="24"/>
      <c r="H37" s="6"/>
      <c r="I37" s="24"/>
      <c r="J37" s="6"/>
      <c r="K37" s="24"/>
      <c r="L37" s="6"/>
      <c r="M37" s="24"/>
      <c r="N37" s="6"/>
      <c r="O37" s="24"/>
    </row>
    <row r="38" spans="1:15" ht="25.5" x14ac:dyDescent="0.2">
      <c r="B38" s="57" t="s">
        <v>417</v>
      </c>
      <c r="C38" s="32"/>
      <c r="D38" s="15"/>
      <c r="E38" s="32"/>
      <c r="F38" s="15"/>
      <c r="G38" s="32"/>
      <c r="H38" s="15"/>
      <c r="I38" s="32"/>
      <c r="J38" s="15"/>
      <c r="K38" s="32"/>
      <c r="L38" s="15"/>
      <c r="M38" s="32"/>
      <c r="N38" s="15"/>
      <c r="O38" s="24"/>
    </row>
    <row r="39" spans="1:15" ht="38.25" x14ac:dyDescent="0.2">
      <c r="B39" s="57" t="s">
        <v>715</v>
      </c>
      <c r="C39" s="24"/>
      <c r="D39" s="6"/>
      <c r="E39" s="24"/>
      <c r="F39" s="6"/>
      <c r="G39" s="24"/>
      <c r="H39" s="6"/>
      <c r="I39" s="24"/>
      <c r="J39" s="6"/>
      <c r="K39" s="24"/>
      <c r="L39" s="6"/>
      <c r="M39" s="24"/>
      <c r="N39" s="6"/>
      <c r="O39" s="24"/>
    </row>
    <row r="40" spans="1:15" x14ac:dyDescent="0.2">
      <c r="B40" s="67" t="s">
        <v>272</v>
      </c>
      <c r="C40" s="40"/>
      <c r="D40" s="5">
        <f>D3+D7+D13+D21+D27+D33</f>
        <v>0</v>
      </c>
      <c r="E40" s="40"/>
      <c r="F40" s="5">
        <f>F3+F7+F13+F21+F27+F33</f>
        <v>0</v>
      </c>
      <c r="G40" s="40"/>
      <c r="H40" s="5">
        <f>H3+H7+H13+H21+H27+H33</f>
        <v>0</v>
      </c>
      <c r="I40" s="40"/>
      <c r="J40" s="5">
        <f>J3+J7+J13+J21+J27+J33</f>
        <v>0</v>
      </c>
      <c r="K40" s="40"/>
      <c r="L40" s="5">
        <f>L3+L7+L13+L21+L27+L33</f>
        <v>0</v>
      </c>
      <c r="M40" s="40"/>
      <c r="N40" s="5">
        <f>N3+N7+N13+N21+N27+N33</f>
        <v>0</v>
      </c>
      <c r="O40" s="24"/>
    </row>
    <row r="41" spans="1:15" x14ac:dyDescent="0.2">
      <c r="B41" s="67" t="s">
        <v>273</v>
      </c>
      <c r="C41" s="40"/>
      <c r="D41" s="5">
        <f>D40/(COUNTIF(D2:D39,"&gt;0")+0.00000001)</f>
        <v>0</v>
      </c>
      <c r="E41" s="40"/>
      <c r="F41" s="5">
        <f>F40/(COUNTIF(F2:F39,"&gt;0")+0.00000001)</f>
        <v>0</v>
      </c>
      <c r="G41" s="40"/>
      <c r="H41" s="5">
        <f>H40/(COUNTIF(H2:H39,"&gt;0")+0.00000001)</f>
        <v>0</v>
      </c>
      <c r="I41" s="40"/>
      <c r="J41" s="5">
        <f>J40/(COUNTIF(J2:J39,"&gt;0")+0.00000001)</f>
        <v>0</v>
      </c>
      <c r="K41" s="40"/>
      <c r="L41" s="5">
        <f>L40/(COUNTIF(L2:L39,"&gt;0")+0.00000001)</f>
        <v>0</v>
      </c>
      <c r="M41" s="40"/>
      <c r="N41" s="5">
        <f>N40/(COUNTIF(N2:N39,"&gt;0")+0.00000001)</f>
        <v>0</v>
      </c>
      <c r="O41" s="24"/>
    </row>
    <row r="42" spans="1:15" x14ac:dyDescent="0.2">
      <c r="B42" s="67" t="s">
        <v>274</v>
      </c>
      <c r="C42" s="40"/>
      <c r="D42" s="5">
        <f>D41/5*100</f>
        <v>0</v>
      </c>
      <c r="E42" s="40"/>
      <c r="F42" s="5">
        <f>F41/5*100</f>
        <v>0</v>
      </c>
      <c r="G42" s="40"/>
      <c r="H42" s="5">
        <f>H41/5*100</f>
        <v>0</v>
      </c>
      <c r="I42" s="40"/>
      <c r="J42" s="5">
        <f>J41/5*100</f>
        <v>0</v>
      </c>
      <c r="K42" s="40"/>
      <c r="L42" s="5">
        <f>L41/5*100</f>
        <v>0</v>
      </c>
      <c r="M42" s="40"/>
      <c r="N42" s="5">
        <f>N41/5*100</f>
        <v>0</v>
      </c>
      <c r="O42" s="24"/>
    </row>
    <row r="43" spans="1:15" x14ac:dyDescent="0.2">
      <c r="A43" s="14" t="s">
        <v>258</v>
      </c>
      <c r="C43" s="37"/>
      <c r="E43" s="37"/>
      <c r="G43" s="37"/>
      <c r="I43" s="37"/>
      <c r="K43" s="37"/>
      <c r="M43" s="37"/>
      <c r="O43" s="37"/>
    </row>
    <row r="44" spans="1:15" x14ac:dyDescent="0.2">
      <c r="A44" s="8" t="s">
        <v>432</v>
      </c>
      <c r="C44" s="37"/>
      <c r="E44" s="37"/>
      <c r="G44" s="37"/>
      <c r="I44" s="37"/>
      <c r="K44" s="37"/>
      <c r="M44" s="37"/>
      <c r="O44" s="37"/>
    </row>
    <row r="45" spans="1:15" x14ac:dyDescent="0.2">
      <c r="A45" s="8" t="s">
        <v>259</v>
      </c>
      <c r="C45" s="37"/>
      <c r="E45" s="37"/>
      <c r="G45" s="37"/>
      <c r="I45" s="37"/>
      <c r="K45" s="37"/>
      <c r="M45" s="37"/>
      <c r="O45" s="37"/>
    </row>
    <row r="46" spans="1:15" x14ac:dyDescent="0.2">
      <c r="A46" s="8" t="s">
        <v>260</v>
      </c>
      <c r="C46" s="37"/>
      <c r="E46" s="37"/>
      <c r="G46" s="37"/>
      <c r="I46" s="37"/>
      <c r="K46" s="37"/>
      <c r="M46" s="37"/>
      <c r="O46" s="37"/>
    </row>
    <row r="47" spans="1:15" x14ac:dyDescent="0.2">
      <c r="A47" s="8" t="s">
        <v>261</v>
      </c>
      <c r="C47" s="37"/>
      <c r="E47" s="37"/>
      <c r="G47" s="37"/>
      <c r="I47" s="37"/>
      <c r="K47" s="37"/>
      <c r="M47" s="37"/>
      <c r="O47" s="37"/>
    </row>
    <row r="48" spans="1:15" x14ac:dyDescent="0.2">
      <c r="A48" s="8" t="s">
        <v>262</v>
      </c>
      <c r="C48" s="37"/>
      <c r="E48" s="37"/>
      <c r="G48" s="37"/>
      <c r="I48" s="37"/>
      <c r="K48" s="37"/>
      <c r="M48" s="37"/>
      <c r="O48" s="37"/>
    </row>
    <row r="49" spans="1:15" x14ac:dyDescent="0.2">
      <c r="A49" s="8" t="s">
        <v>263</v>
      </c>
      <c r="C49" s="37"/>
      <c r="E49" s="37"/>
      <c r="G49" s="37"/>
      <c r="I49" s="37"/>
      <c r="K49" s="37"/>
      <c r="M49" s="37"/>
      <c r="O49" s="37"/>
    </row>
    <row r="50" spans="1:15" x14ac:dyDescent="0.2">
      <c r="A50" s="9" t="s">
        <v>717</v>
      </c>
      <c r="C50" s="24" t="s">
        <v>271</v>
      </c>
      <c r="D50" s="39"/>
      <c r="E50" s="24" t="s">
        <v>271</v>
      </c>
      <c r="F50" s="39"/>
      <c r="G50" s="24" t="s">
        <v>271</v>
      </c>
      <c r="H50" s="39"/>
      <c r="I50" s="24" t="s">
        <v>271</v>
      </c>
      <c r="J50" s="39"/>
      <c r="K50" s="24" t="s">
        <v>271</v>
      </c>
      <c r="L50" s="39"/>
      <c r="M50" s="24" t="s">
        <v>271</v>
      </c>
      <c r="N50" s="39"/>
      <c r="O50" s="36" t="s">
        <v>414</v>
      </c>
    </row>
    <row r="51" spans="1:15" ht="27" customHeight="1" x14ac:dyDescent="0.2">
      <c r="C51" s="41" t="s">
        <v>95</v>
      </c>
      <c r="D51" s="4" t="s">
        <v>96</v>
      </c>
      <c r="E51" s="41" t="s">
        <v>95</v>
      </c>
      <c r="F51" s="4" t="s">
        <v>96</v>
      </c>
      <c r="G51" s="41" t="s">
        <v>95</v>
      </c>
      <c r="H51" s="4" t="s">
        <v>96</v>
      </c>
      <c r="I51" s="41" t="s">
        <v>95</v>
      </c>
      <c r="J51" s="4" t="s">
        <v>96</v>
      </c>
      <c r="K51" s="41" t="s">
        <v>95</v>
      </c>
      <c r="L51" s="4" t="s">
        <v>96</v>
      </c>
      <c r="M51" s="41" t="s">
        <v>95</v>
      </c>
      <c r="N51" s="4" t="s">
        <v>96</v>
      </c>
      <c r="O51" s="24"/>
    </row>
    <row r="52" spans="1:15" x14ac:dyDescent="0.2">
      <c r="A52" s="2" t="s">
        <v>327</v>
      </c>
      <c r="C52" s="40"/>
      <c r="D52" s="5">
        <f>SUM(C53:C55)/(COUNTIF(C53:C55,"&gt;0")+0.00000001)</f>
        <v>0</v>
      </c>
      <c r="E52" s="40"/>
      <c r="F52" s="5">
        <f>SUM(E53:E55)/(COUNTIF(E53:E55,"&gt;0")+0.00000001)</f>
        <v>0</v>
      </c>
      <c r="G52" s="40"/>
      <c r="H52" s="5">
        <f>SUM(G53:G55)/(COUNTIF(G53:G55,"&gt;0")+0.00000001)</f>
        <v>0</v>
      </c>
      <c r="I52" s="40"/>
      <c r="J52" s="5">
        <f>SUM(I53:I55)/(COUNTIF(I53:I55,"&gt;0")+0.00000001)</f>
        <v>0</v>
      </c>
      <c r="K52" s="40"/>
      <c r="L52" s="5">
        <f>SUM(K53:K55)/(COUNTIF(K53:K55,"&gt;0")+0.00000001)</f>
        <v>0</v>
      </c>
      <c r="M52" s="40"/>
      <c r="N52" s="5">
        <f>SUM(M53:M55)/(COUNTIF(M53:M55,"&gt;0")+0.00000001)</f>
        <v>0</v>
      </c>
      <c r="O52" s="24"/>
    </row>
    <row r="53" spans="1:15" x14ac:dyDescent="0.2">
      <c r="B53" s="57" t="s">
        <v>328</v>
      </c>
      <c r="C53" s="24"/>
      <c r="D53" s="6"/>
      <c r="E53" s="24"/>
      <c r="F53" s="6"/>
      <c r="G53" s="24"/>
      <c r="H53" s="6"/>
      <c r="I53" s="24"/>
      <c r="J53" s="6"/>
      <c r="K53" s="24"/>
      <c r="L53" s="6"/>
      <c r="M53" s="24"/>
      <c r="N53" s="6"/>
      <c r="O53" s="24"/>
    </row>
    <row r="54" spans="1:15" ht="25.5" x14ac:dyDescent="0.2">
      <c r="B54" s="57" t="s">
        <v>336</v>
      </c>
      <c r="C54" s="32"/>
      <c r="D54" s="6"/>
      <c r="E54" s="32"/>
      <c r="F54" s="6"/>
      <c r="G54" s="32"/>
      <c r="H54" s="6"/>
      <c r="I54" s="32"/>
      <c r="J54" s="6"/>
      <c r="K54" s="32"/>
      <c r="L54" s="6"/>
      <c r="M54" s="32"/>
      <c r="N54" s="6"/>
      <c r="O54" s="24"/>
    </row>
    <row r="55" spans="1:15" x14ac:dyDescent="0.2">
      <c r="B55" s="57" t="s">
        <v>330</v>
      </c>
      <c r="C55" s="24"/>
      <c r="D55" s="6"/>
      <c r="E55" s="24"/>
      <c r="F55" s="6"/>
      <c r="G55" s="24"/>
      <c r="H55" s="6"/>
      <c r="I55" s="24"/>
      <c r="J55" s="6"/>
      <c r="K55" s="24"/>
      <c r="L55" s="6"/>
      <c r="M55" s="24"/>
      <c r="N55" s="6"/>
      <c r="O55" s="24"/>
    </row>
    <row r="56" spans="1:15" x14ac:dyDescent="0.2">
      <c r="A56" s="2" t="s">
        <v>332</v>
      </c>
      <c r="C56" s="40"/>
      <c r="D56" s="5">
        <f>SUM(C57:C59)/(COUNTIF(C57:C59,"&gt;0")+0.00000001)</f>
        <v>0</v>
      </c>
      <c r="E56" s="40"/>
      <c r="F56" s="5">
        <f>SUM(E57:E59)/(COUNTIF(E57:E59,"&gt;0")+0.00000001)</f>
        <v>0</v>
      </c>
      <c r="G56" s="40"/>
      <c r="H56" s="5">
        <f>SUM(G57:G59)/(COUNTIF(G57:G59,"&gt;0")+0.00000001)</f>
        <v>0</v>
      </c>
      <c r="I56" s="40"/>
      <c r="J56" s="5">
        <f>SUM(I57:I59)/(COUNTIF(I57:I59,"&gt;0")+0.00000001)</f>
        <v>0</v>
      </c>
      <c r="K56" s="40"/>
      <c r="L56" s="5">
        <f>SUM(K57:K59)/(COUNTIF(K57:K59,"&gt;0")+0.00000001)</f>
        <v>0</v>
      </c>
      <c r="M56" s="40"/>
      <c r="N56" s="5">
        <f>SUM(M57:M59)/(COUNTIF(M57:M59,"&gt;0")+0.00000001)</f>
        <v>0</v>
      </c>
      <c r="O56" s="24"/>
    </row>
    <row r="57" spans="1:15" x14ac:dyDescent="0.2">
      <c r="B57" s="57" t="s">
        <v>329</v>
      </c>
      <c r="C57" s="24"/>
      <c r="D57" s="6"/>
      <c r="E57" s="24"/>
      <c r="F57" s="6"/>
      <c r="G57" s="24"/>
      <c r="H57" s="6"/>
      <c r="I57" s="24"/>
      <c r="J57" s="6"/>
      <c r="K57" s="24"/>
      <c r="L57" s="6"/>
      <c r="M57" s="24"/>
      <c r="N57" s="6"/>
      <c r="O57" s="24"/>
    </row>
    <row r="58" spans="1:15" ht="25.5" x14ac:dyDescent="0.2">
      <c r="B58" s="57" t="s">
        <v>701</v>
      </c>
      <c r="C58" s="24"/>
      <c r="D58" s="6"/>
      <c r="E58" s="24"/>
      <c r="F58" s="6"/>
      <c r="G58" s="24"/>
      <c r="H58" s="6"/>
      <c r="I58" s="24"/>
      <c r="J58" s="6"/>
      <c r="K58" s="24"/>
      <c r="L58" s="6"/>
      <c r="M58" s="24"/>
      <c r="N58" s="6"/>
      <c r="O58" s="24"/>
    </row>
    <row r="59" spans="1:15" x14ac:dyDescent="0.2">
      <c r="B59" s="57" t="s">
        <v>331</v>
      </c>
      <c r="C59" s="24"/>
      <c r="D59" s="6"/>
      <c r="E59" s="24"/>
      <c r="F59" s="6"/>
      <c r="G59" s="24"/>
      <c r="H59" s="6"/>
      <c r="I59" s="24"/>
      <c r="J59" s="6"/>
      <c r="K59" s="24"/>
      <c r="L59" s="6"/>
      <c r="M59" s="24"/>
      <c r="N59" s="6"/>
      <c r="O59" s="24"/>
    </row>
    <row r="60" spans="1:15" ht="25.5" x14ac:dyDescent="0.2">
      <c r="B60" s="57" t="s">
        <v>702</v>
      </c>
      <c r="C60" s="24"/>
      <c r="D60" s="6"/>
      <c r="E60" s="24"/>
      <c r="F60" s="6"/>
      <c r="G60" s="24"/>
      <c r="H60" s="6"/>
      <c r="I60" s="24"/>
      <c r="J60" s="6"/>
      <c r="K60" s="24"/>
      <c r="L60" s="6"/>
      <c r="M60" s="24"/>
      <c r="N60" s="6"/>
      <c r="O60" s="24"/>
    </row>
    <row r="61" spans="1:15" ht="12.75" customHeight="1" x14ac:dyDescent="0.2">
      <c r="B61" s="57" t="s">
        <v>333</v>
      </c>
      <c r="C61" s="24"/>
      <c r="D61" s="6"/>
      <c r="E61" s="24"/>
      <c r="F61" s="6"/>
      <c r="G61" s="24"/>
      <c r="H61" s="6"/>
      <c r="I61" s="24"/>
      <c r="J61" s="6"/>
      <c r="K61" s="24"/>
      <c r="L61" s="6"/>
      <c r="M61" s="24"/>
      <c r="N61" s="6"/>
      <c r="O61" s="24"/>
    </row>
    <row r="62" spans="1:15" x14ac:dyDescent="0.2">
      <c r="A62" s="2" t="s">
        <v>334</v>
      </c>
      <c r="C62" s="40"/>
      <c r="D62" s="5">
        <f>SUM(C63:C65)/(COUNTIF(C63:C65,"&gt;0")+0.00000001)</f>
        <v>0</v>
      </c>
      <c r="E62" s="40"/>
      <c r="F62" s="5">
        <f>SUM(E63:E65)/(COUNTIF(E63:E65,"&gt;0")+0.00000001)</f>
        <v>0</v>
      </c>
      <c r="G62" s="40"/>
      <c r="H62" s="5">
        <f>SUM(G63:G65)/(COUNTIF(G63:G65,"&gt;0")+0.00000001)</f>
        <v>0</v>
      </c>
      <c r="I62" s="40"/>
      <c r="J62" s="5">
        <f>SUM(I63:I65)/(COUNTIF(I63:I65,"&gt;0")+0.00000001)</f>
        <v>0</v>
      </c>
      <c r="K62" s="40"/>
      <c r="L62" s="5">
        <f>SUM(K63:K65)/(COUNTIF(K63:K65,"&gt;0")+0.00000001)</f>
        <v>0</v>
      </c>
      <c r="M62" s="40"/>
      <c r="N62" s="5">
        <f>SUM(M63:M65)/(COUNTIF(M63:M65,"&gt;0")+0.00000001)</f>
        <v>0</v>
      </c>
      <c r="O62" s="24"/>
    </row>
    <row r="63" spans="1:15" x14ac:dyDescent="0.2">
      <c r="B63" s="57" t="s">
        <v>335</v>
      </c>
      <c r="C63" s="24"/>
      <c r="D63" s="6"/>
      <c r="E63" s="24"/>
      <c r="F63" s="6"/>
      <c r="G63" s="24"/>
      <c r="H63" s="6"/>
      <c r="I63" s="24"/>
      <c r="J63" s="6"/>
      <c r="K63" s="24"/>
      <c r="L63" s="6"/>
      <c r="M63" s="24"/>
      <c r="N63" s="6"/>
      <c r="O63" s="24"/>
    </row>
    <row r="64" spans="1:15" ht="25.5" x14ac:dyDescent="0.2">
      <c r="B64" s="57" t="s">
        <v>703</v>
      </c>
      <c r="C64" s="24"/>
      <c r="D64" s="6"/>
      <c r="E64" s="24"/>
      <c r="F64" s="6"/>
      <c r="G64" s="24"/>
      <c r="H64" s="6"/>
      <c r="I64" s="24"/>
      <c r="J64" s="6"/>
      <c r="K64" s="24"/>
      <c r="L64" s="6"/>
      <c r="M64" s="24"/>
      <c r="N64" s="6"/>
      <c r="O64" s="24"/>
    </row>
    <row r="65" spans="1:15" x14ac:dyDescent="0.2">
      <c r="B65" s="57" t="s">
        <v>340</v>
      </c>
      <c r="C65" s="24"/>
      <c r="D65" s="6"/>
      <c r="E65" s="24"/>
      <c r="F65" s="6"/>
      <c r="G65" s="24"/>
      <c r="H65" s="6"/>
      <c r="I65" s="24"/>
      <c r="J65" s="6"/>
      <c r="K65" s="24"/>
      <c r="L65" s="6"/>
      <c r="M65" s="24"/>
      <c r="N65" s="6"/>
      <c r="O65" s="24"/>
    </row>
    <row r="66" spans="1:15" ht="25.5" x14ac:dyDescent="0.2">
      <c r="B66" s="57" t="s">
        <v>704</v>
      </c>
      <c r="C66" s="24"/>
      <c r="D66" s="6"/>
      <c r="E66" s="24"/>
      <c r="F66" s="6"/>
      <c r="G66" s="24"/>
      <c r="H66" s="6"/>
      <c r="I66" s="24"/>
      <c r="J66" s="6"/>
      <c r="K66" s="24"/>
      <c r="L66" s="6"/>
      <c r="M66" s="24"/>
      <c r="N66" s="6"/>
      <c r="O66" s="24"/>
    </row>
    <row r="67" spans="1:15" ht="25.5" x14ac:dyDescent="0.2">
      <c r="B67" s="57" t="s">
        <v>705</v>
      </c>
      <c r="C67" s="24"/>
      <c r="D67" s="6"/>
      <c r="E67" s="24"/>
      <c r="F67" s="6"/>
      <c r="G67" s="24"/>
      <c r="H67" s="6"/>
      <c r="I67" s="24"/>
      <c r="J67" s="6"/>
      <c r="K67" s="24"/>
      <c r="L67" s="6"/>
      <c r="M67" s="24"/>
      <c r="N67" s="6"/>
      <c r="O67" s="24"/>
    </row>
    <row r="68" spans="1:15" x14ac:dyDescent="0.2">
      <c r="B68" s="57" t="s">
        <v>341</v>
      </c>
      <c r="C68" s="24"/>
      <c r="D68" s="6"/>
      <c r="E68" s="24"/>
      <c r="F68" s="6"/>
      <c r="G68" s="24"/>
      <c r="H68" s="6"/>
      <c r="I68" s="24"/>
      <c r="J68" s="6"/>
      <c r="K68" s="24"/>
      <c r="L68" s="6"/>
      <c r="M68" s="24"/>
      <c r="N68" s="6"/>
      <c r="O68" s="24"/>
    </row>
    <row r="69" spans="1:15" x14ac:dyDescent="0.2">
      <c r="B69" s="57" t="s">
        <v>342</v>
      </c>
      <c r="C69" s="24"/>
      <c r="D69" s="6"/>
      <c r="E69" s="24"/>
      <c r="F69" s="6"/>
      <c r="G69" s="24"/>
      <c r="H69" s="6"/>
      <c r="I69" s="24"/>
      <c r="J69" s="6"/>
      <c r="K69" s="24"/>
      <c r="L69" s="6"/>
      <c r="M69" s="24"/>
      <c r="N69" s="6"/>
      <c r="O69" s="24"/>
    </row>
    <row r="70" spans="1:15" x14ac:dyDescent="0.2">
      <c r="A70" s="2" t="s">
        <v>339</v>
      </c>
      <c r="C70" s="40"/>
      <c r="D70" s="5">
        <f>SUM(C71:C73)/(COUNTIF(C71:C73,"&gt;0")+0.00000001)</f>
        <v>0</v>
      </c>
      <c r="E70" s="40"/>
      <c r="F70" s="5">
        <f>SUM(E71:E73)/(COUNTIF(E71:E73,"&gt;0")+0.00000001)</f>
        <v>0</v>
      </c>
      <c r="G70" s="40"/>
      <c r="H70" s="5">
        <f>SUM(G71:G73)/(COUNTIF(G71:G73,"&gt;0")+0.00000001)</f>
        <v>0</v>
      </c>
      <c r="I70" s="40"/>
      <c r="J70" s="5">
        <f>SUM(I71:I73)/(COUNTIF(I71:I73,"&gt;0")+0.00000001)</f>
        <v>0</v>
      </c>
      <c r="K70" s="40"/>
      <c r="L70" s="5">
        <f>SUM(K71:K73)/(COUNTIF(K71:K73,"&gt;0")+0.00000001)</f>
        <v>0</v>
      </c>
      <c r="M70" s="40"/>
      <c r="N70" s="5">
        <f>SUM(M71:M73)/(COUNTIF(M71:M73,"&gt;0")+0.00000001)</f>
        <v>0</v>
      </c>
      <c r="O70" s="24"/>
    </row>
    <row r="71" spans="1:15" ht="51" x14ac:dyDescent="0.2">
      <c r="B71" s="57" t="s">
        <v>754</v>
      </c>
      <c r="C71" s="24"/>
      <c r="D71" s="6"/>
      <c r="E71" s="24"/>
      <c r="F71" s="6"/>
      <c r="G71" s="24"/>
      <c r="H71" s="6"/>
      <c r="I71" s="24"/>
      <c r="J71" s="6"/>
      <c r="K71" s="24"/>
      <c r="L71" s="6"/>
      <c r="M71" s="24"/>
      <c r="N71" s="6"/>
      <c r="O71" s="24"/>
    </row>
    <row r="72" spans="1:15" ht="38.25" x14ac:dyDescent="0.2">
      <c r="B72" s="57" t="s">
        <v>706</v>
      </c>
      <c r="C72" s="24"/>
      <c r="D72" s="6"/>
      <c r="E72" s="24"/>
      <c r="F72" s="6"/>
      <c r="G72" s="24"/>
      <c r="H72" s="6"/>
      <c r="I72" s="24"/>
      <c r="J72" s="6"/>
      <c r="K72" s="24"/>
      <c r="L72" s="6"/>
      <c r="M72" s="24"/>
      <c r="N72" s="6"/>
      <c r="O72" s="24"/>
    </row>
    <row r="73" spans="1:15" ht="38.25" x14ac:dyDescent="0.2">
      <c r="B73" s="57" t="s">
        <v>707</v>
      </c>
      <c r="C73" s="24"/>
      <c r="D73" s="6"/>
      <c r="E73" s="24"/>
      <c r="F73" s="6"/>
      <c r="G73" s="24"/>
      <c r="H73" s="6"/>
      <c r="I73" s="24"/>
      <c r="J73" s="6"/>
      <c r="K73" s="24"/>
      <c r="L73" s="6"/>
      <c r="M73" s="24"/>
      <c r="N73" s="6"/>
      <c r="O73" s="24"/>
    </row>
    <row r="74" spans="1:15" ht="38.25" x14ac:dyDescent="0.2">
      <c r="B74" s="57" t="s">
        <v>708</v>
      </c>
      <c r="C74" s="24"/>
      <c r="D74" s="6"/>
      <c r="E74" s="24"/>
      <c r="F74" s="6"/>
      <c r="G74" s="24"/>
      <c r="H74" s="6"/>
      <c r="I74" s="24"/>
      <c r="J74" s="6"/>
      <c r="K74" s="24"/>
      <c r="L74" s="6"/>
      <c r="M74" s="24"/>
      <c r="N74" s="6"/>
      <c r="O74" s="24"/>
    </row>
    <row r="75" spans="1:15" ht="25.5" x14ac:dyDescent="0.2">
      <c r="B75" s="57" t="s">
        <v>709</v>
      </c>
      <c r="C75" s="24"/>
      <c r="D75" s="6"/>
      <c r="E75" s="24"/>
      <c r="F75" s="6"/>
      <c r="G75" s="24"/>
      <c r="H75" s="6"/>
      <c r="I75" s="24"/>
      <c r="J75" s="6"/>
      <c r="K75" s="24"/>
      <c r="L75" s="6"/>
      <c r="M75" s="24"/>
      <c r="N75" s="6"/>
      <c r="O75" s="24"/>
    </row>
    <row r="76" spans="1:15" x14ac:dyDescent="0.2">
      <c r="A76" s="2" t="s">
        <v>338</v>
      </c>
      <c r="C76" s="40"/>
      <c r="D76" s="5">
        <f>SUM(C77:C79)/(COUNTIF(C77:C79,"&gt;0")+0.00000001)</f>
        <v>0</v>
      </c>
      <c r="E76" s="40"/>
      <c r="F76" s="5">
        <f>SUM(E77:E79)/(COUNTIF(E77:E79,"&gt;0")+0.00000001)</f>
        <v>0</v>
      </c>
      <c r="G76" s="40"/>
      <c r="H76" s="5">
        <f>SUM(G77:G79)/(COUNTIF(G77:G79,"&gt;0")+0.00000001)</f>
        <v>0</v>
      </c>
      <c r="I76" s="40"/>
      <c r="J76" s="5">
        <f>SUM(I77:I79)/(COUNTIF(I77:I79,"&gt;0")+0.00000001)</f>
        <v>0</v>
      </c>
      <c r="K76" s="40"/>
      <c r="L76" s="5">
        <f>SUM(K77:K79)/(COUNTIF(K77:K79,"&gt;0")+0.00000001)</f>
        <v>0</v>
      </c>
      <c r="M76" s="40"/>
      <c r="N76" s="5">
        <f>SUM(M77:M79)/(COUNTIF(M77:M79,"&gt;0")+0.00000001)</f>
        <v>0</v>
      </c>
      <c r="O76" s="24"/>
    </row>
    <row r="77" spans="1:15" ht="25.5" x14ac:dyDescent="0.2">
      <c r="B77" s="57" t="s">
        <v>710</v>
      </c>
      <c r="C77" s="24"/>
      <c r="D77" s="6"/>
      <c r="E77" s="24"/>
      <c r="F77" s="6"/>
      <c r="G77" s="24"/>
      <c r="H77" s="6"/>
      <c r="I77" s="24"/>
      <c r="J77" s="6"/>
      <c r="K77" s="24"/>
      <c r="L77" s="6"/>
      <c r="M77" s="24"/>
      <c r="N77" s="6"/>
      <c r="O77" s="24"/>
    </row>
    <row r="78" spans="1:15" x14ac:dyDescent="0.2">
      <c r="B78" s="57" t="s">
        <v>337</v>
      </c>
      <c r="C78" s="24"/>
      <c r="D78" s="6"/>
      <c r="E78" s="24"/>
      <c r="F78" s="6"/>
      <c r="G78" s="24"/>
      <c r="H78" s="6"/>
      <c r="I78" s="24"/>
      <c r="J78" s="6"/>
      <c r="K78" s="24"/>
      <c r="L78" s="6"/>
      <c r="M78" s="24"/>
      <c r="N78" s="6"/>
      <c r="O78" s="24"/>
    </row>
    <row r="79" spans="1:15" x14ac:dyDescent="0.2">
      <c r="B79" s="57" t="s">
        <v>340</v>
      </c>
      <c r="C79" s="24"/>
      <c r="D79" s="6"/>
      <c r="E79" s="24"/>
      <c r="F79" s="6"/>
      <c r="G79" s="24"/>
      <c r="H79" s="6"/>
      <c r="I79" s="24"/>
      <c r="J79" s="6"/>
      <c r="K79" s="24"/>
      <c r="L79" s="6"/>
      <c r="M79" s="24"/>
      <c r="N79" s="6"/>
      <c r="O79" s="24"/>
    </row>
    <row r="80" spans="1:15" x14ac:dyDescent="0.2">
      <c r="B80" s="57" t="s">
        <v>343</v>
      </c>
      <c r="C80" s="24"/>
      <c r="D80" s="6"/>
      <c r="E80" s="24"/>
      <c r="F80" s="6"/>
      <c r="G80" s="24"/>
      <c r="H80" s="6"/>
      <c r="I80" s="24"/>
      <c r="J80" s="6"/>
      <c r="K80" s="24"/>
      <c r="L80" s="6"/>
      <c r="M80" s="24"/>
      <c r="N80" s="6"/>
      <c r="O80" s="24"/>
    </row>
    <row r="81" spans="1:15" ht="25.5" x14ac:dyDescent="0.2">
      <c r="B81" s="57" t="s">
        <v>716</v>
      </c>
      <c r="C81" s="24"/>
      <c r="D81" s="6"/>
      <c r="E81" s="24"/>
      <c r="F81" s="6"/>
      <c r="G81" s="24"/>
      <c r="H81" s="6"/>
      <c r="I81" s="24"/>
      <c r="J81" s="6"/>
      <c r="K81" s="24"/>
      <c r="L81" s="6"/>
      <c r="M81" s="24"/>
      <c r="N81" s="6"/>
      <c r="O81" s="24"/>
    </row>
    <row r="82" spans="1:15" x14ac:dyDescent="0.2">
      <c r="A82" s="2" t="s">
        <v>416</v>
      </c>
      <c r="C82" s="40"/>
      <c r="D82" s="5">
        <f>SUM(C83:C85)/(COUNTIF(C83:C85,"&gt;0")+0.00000001)</f>
        <v>0</v>
      </c>
      <c r="E82" s="40"/>
      <c r="F82" s="5">
        <f>SUM(E83:E85)/(COUNTIF(E83:E85,"&gt;0")+0.00000001)</f>
        <v>0</v>
      </c>
      <c r="G82" s="40"/>
      <c r="H82" s="5">
        <f>SUM(G83:G85)/(COUNTIF(G83:G85,"&gt;0")+0.00000001)</f>
        <v>0</v>
      </c>
      <c r="I82" s="40"/>
      <c r="J82" s="5">
        <f>SUM(I83:I85)/(COUNTIF(I83:I85,"&gt;0")+0.00000001)</f>
        <v>0</v>
      </c>
      <c r="K82" s="40"/>
      <c r="L82" s="5">
        <f>SUM(K83:K85)/(COUNTIF(K83:K85,"&gt;0")+0.00000001)</f>
        <v>0</v>
      </c>
      <c r="M82" s="40"/>
      <c r="N82" s="5">
        <f>SUM(M83:M85)/(COUNTIF(M83:M85,"&gt;0")+0.00000001)</f>
        <v>0</v>
      </c>
      <c r="O82" s="24"/>
    </row>
    <row r="83" spans="1:15" ht="38.25" x14ac:dyDescent="0.2">
      <c r="B83" s="57" t="s">
        <v>711</v>
      </c>
      <c r="C83" s="24"/>
      <c r="D83" s="6"/>
      <c r="E83" s="24"/>
      <c r="F83" s="6"/>
      <c r="G83" s="24"/>
      <c r="H83" s="6"/>
      <c r="I83" s="24"/>
      <c r="J83" s="6"/>
      <c r="K83" s="24"/>
      <c r="L83" s="6"/>
      <c r="M83" s="24"/>
      <c r="N83" s="6"/>
      <c r="O83" s="24"/>
    </row>
    <row r="84" spans="1:15" ht="38.25" x14ac:dyDescent="0.2">
      <c r="B84" s="57" t="s">
        <v>712</v>
      </c>
      <c r="C84" s="24"/>
      <c r="D84" s="6"/>
      <c r="E84" s="24"/>
      <c r="F84" s="6"/>
      <c r="G84" s="24"/>
      <c r="H84" s="6"/>
      <c r="I84" s="24"/>
      <c r="J84" s="6"/>
      <c r="K84" s="24"/>
      <c r="L84" s="6"/>
      <c r="M84" s="24"/>
      <c r="N84" s="6"/>
      <c r="O84" s="24"/>
    </row>
    <row r="85" spans="1:15" ht="38.25" x14ac:dyDescent="0.2">
      <c r="B85" s="57" t="s">
        <v>713</v>
      </c>
      <c r="C85" s="24"/>
      <c r="D85" s="6"/>
      <c r="E85" s="24"/>
      <c r="F85" s="6"/>
      <c r="G85" s="24"/>
      <c r="H85" s="6"/>
      <c r="I85" s="24"/>
      <c r="J85" s="6"/>
      <c r="K85" s="24"/>
      <c r="L85" s="6"/>
      <c r="M85" s="24"/>
      <c r="N85" s="6"/>
      <c r="O85" s="24"/>
    </row>
    <row r="86" spans="1:15" ht="38.25" x14ac:dyDescent="0.2">
      <c r="B86" s="57" t="s">
        <v>714</v>
      </c>
      <c r="C86" s="24"/>
      <c r="D86" s="6"/>
      <c r="E86" s="24"/>
      <c r="F86" s="6"/>
      <c r="G86" s="24"/>
      <c r="H86" s="6"/>
      <c r="I86" s="24"/>
      <c r="J86" s="6"/>
      <c r="K86" s="24"/>
      <c r="L86" s="6"/>
      <c r="M86" s="24"/>
      <c r="N86" s="6"/>
      <c r="O86" s="24"/>
    </row>
    <row r="87" spans="1:15" ht="25.5" x14ac:dyDescent="0.2">
      <c r="B87" s="57" t="s">
        <v>417</v>
      </c>
      <c r="C87" s="32"/>
      <c r="D87" s="15"/>
      <c r="E87" s="32"/>
      <c r="F87" s="15"/>
      <c r="G87" s="32"/>
      <c r="H87" s="15"/>
      <c r="I87" s="32"/>
      <c r="J87" s="15"/>
      <c r="K87" s="32"/>
      <c r="L87" s="15"/>
      <c r="M87" s="32"/>
      <c r="N87" s="15"/>
      <c r="O87" s="24"/>
    </row>
    <row r="88" spans="1:15" ht="38.25" x14ac:dyDescent="0.2">
      <c r="B88" s="57" t="s">
        <v>715</v>
      </c>
      <c r="C88" s="24"/>
      <c r="D88" s="6"/>
      <c r="E88" s="24"/>
      <c r="F88" s="6"/>
      <c r="G88" s="24"/>
      <c r="H88" s="6"/>
      <c r="I88" s="24"/>
      <c r="J88" s="6"/>
      <c r="K88" s="24"/>
      <c r="L88" s="6"/>
      <c r="M88" s="24"/>
      <c r="N88" s="6"/>
      <c r="O88" s="24"/>
    </row>
    <row r="89" spans="1:15" x14ac:dyDescent="0.2">
      <c r="B89" s="67" t="s">
        <v>272</v>
      </c>
      <c r="C89" s="40"/>
      <c r="D89" s="5">
        <f>D52+D56+D62+D70+D76+D82</f>
        <v>0</v>
      </c>
      <c r="E89" s="40"/>
      <c r="F89" s="5">
        <f>F52+F56+F62+F70+F76+F82</f>
        <v>0</v>
      </c>
      <c r="G89" s="40"/>
      <c r="H89" s="5">
        <f>H52+H56+H62+H70+H76+H82</f>
        <v>0</v>
      </c>
      <c r="I89" s="40"/>
      <c r="J89" s="5">
        <f>J52+J56+J62+J70+J76+J82</f>
        <v>0</v>
      </c>
      <c r="K89" s="40"/>
      <c r="L89" s="5">
        <f>L52+L56+L62+L70+L76+L82</f>
        <v>0</v>
      </c>
      <c r="M89" s="40"/>
      <c r="N89" s="5">
        <f>N52+N56+N62+N70+N76+N82</f>
        <v>0</v>
      </c>
      <c r="O89" s="24"/>
    </row>
    <row r="90" spans="1:15" x14ac:dyDescent="0.2">
      <c r="B90" s="67" t="s">
        <v>273</v>
      </c>
      <c r="C90" s="40"/>
      <c r="D90" s="5">
        <f>D89/(COUNTIF(D51:D88,"&gt;0")+0.00000001)</f>
        <v>0</v>
      </c>
      <c r="E90" s="40"/>
      <c r="F90" s="5">
        <f>F89/(COUNTIF(F51:F88,"&gt;0")+0.00000001)</f>
        <v>0</v>
      </c>
      <c r="G90" s="40"/>
      <c r="H90" s="5">
        <f>H89/(COUNTIF(H51:H88,"&gt;0")+0.00000001)</f>
        <v>0</v>
      </c>
      <c r="I90" s="40"/>
      <c r="J90" s="5">
        <f>J89/(COUNTIF(J51:J88,"&gt;0")+0.00000001)</f>
        <v>0</v>
      </c>
      <c r="K90" s="40"/>
      <c r="L90" s="5">
        <f>L89/(COUNTIF(L51:L88,"&gt;0")+0.00000001)</f>
        <v>0</v>
      </c>
      <c r="M90" s="40"/>
      <c r="N90" s="5">
        <f>N89/(COUNTIF(N51:N88,"&gt;0")+0.00000001)</f>
        <v>0</v>
      </c>
      <c r="O90" s="24"/>
    </row>
    <row r="91" spans="1:15" x14ac:dyDescent="0.2">
      <c r="B91" s="67" t="s">
        <v>274</v>
      </c>
      <c r="C91" s="40"/>
      <c r="D91" s="5">
        <f>D90/5*100</f>
        <v>0</v>
      </c>
      <c r="E91" s="40"/>
      <c r="F91" s="5">
        <f>F90/5*100</f>
        <v>0</v>
      </c>
      <c r="G91" s="40"/>
      <c r="H91" s="5">
        <f>H90/5*100</f>
        <v>0</v>
      </c>
      <c r="I91" s="40"/>
      <c r="J91" s="5">
        <f>J90/5*100</f>
        <v>0</v>
      </c>
      <c r="K91" s="40"/>
      <c r="L91" s="5">
        <f>L90/5*100</f>
        <v>0</v>
      </c>
      <c r="M91" s="40"/>
      <c r="N91" s="5">
        <f>N90/5*100</f>
        <v>0</v>
      </c>
      <c r="O91" s="24"/>
    </row>
    <row r="92" spans="1:15" x14ac:dyDescent="0.2">
      <c r="A92" s="14" t="s">
        <v>258</v>
      </c>
      <c r="C92" s="37"/>
      <c r="E92" s="37"/>
      <c r="G92" s="37"/>
      <c r="I92" s="37"/>
      <c r="K92" s="37"/>
      <c r="M92" s="37"/>
      <c r="O92" s="37"/>
    </row>
    <row r="93" spans="1:15" x14ac:dyDescent="0.2">
      <c r="A93" s="8" t="s">
        <v>432</v>
      </c>
      <c r="C93" s="37"/>
      <c r="E93" s="37"/>
      <c r="G93" s="37"/>
      <c r="I93" s="37"/>
      <c r="K93" s="37"/>
      <c r="M93" s="37"/>
      <c r="O93" s="37"/>
    </row>
    <row r="94" spans="1:15" x14ac:dyDescent="0.2">
      <c r="A94" s="8" t="s">
        <v>259</v>
      </c>
      <c r="C94" s="37"/>
      <c r="E94" s="37"/>
      <c r="G94" s="37"/>
      <c r="I94" s="37"/>
      <c r="K94" s="37"/>
      <c r="M94" s="37"/>
      <c r="O94" s="37"/>
    </row>
    <row r="95" spans="1:15" x14ac:dyDescent="0.2">
      <c r="A95" s="8" t="s">
        <v>260</v>
      </c>
      <c r="C95" s="37"/>
      <c r="E95" s="37"/>
      <c r="G95" s="37"/>
      <c r="I95" s="37"/>
      <c r="K95" s="37"/>
      <c r="M95" s="37"/>
      <c r="O95" s="37"/>
    </row>
    <row r="96" spans="1:15" x14ac:dyDescent="0.2">
      <c r="A96" s="8" t="s">
        <v>261</v>
      </c>
      <c r="C96" s="37"/>
      <c r="E96" s="37"/>
      <c r="G96" s="37"/>
      <c r="I96" s="37"/>
      <c r="K96" s="37"/>
      <c r="M96" s="37"/>
      <c r="O96" s="37"/>
    </row>
    <row r="97" spans="1:15" x14ac:dyDescent="0.2">
      <c r="A97" s="8" t="s">
        <v>262</v>
      </c>
      <c r="C97" s="37"/>
      <c r="E97" s="37"/>
      <c r="G97" s="37"/>
      <c r="I97" s="37"/>
      <c r="K97" s="37"/>
      <c r="M97" s="37"/>
      <c r="O97" s="37"/>
    </row>
    <row r="98" spans="1:15" x14ac:dyDescent="0.2">
      <c r="A98" s="8" t="s">
        <v>263</v>
      </c>
      <c r="C98" s="37"/>
      <c r="E98" s="37"/>
      <c r="G98" s="37"/>
      <c r="I98" s="37"/>
      <c r="K98" s="37"/>
      <c r="M98" s="37"/>
      <c r="O98" s="37"/>
    </row>
  </sheetData>
  <sheetProtection algorithmName="SHA-512" hashValue="SlH+Z6apY/FQca2fvLExIUBVS5ZrzIjbe8sa1tVa78xtdDObOkxRA8aA3NVMp8qGF79AHGd93XsPM9+lIW+huQ==" saltValue="aMNyNYwtBOLr78gXmq2oWA==" spinCount="100000" sheet="1" objects="1" scenarios="1"/>
  <phoneticPr fontId="0" type="noConversion"/>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workbookViewId="0">
      <selection activeCell="C4" sqref="C4"/>
    </sheetView>
  </sheetViews>
  <sheetFormatPr defaultRowHeight="12.75" x14ac:dyDescent="0.2"/>
  <cols>
    <col min="1" max="1" width="18.7109375" style="8" customWidth="1"/>
    <col min="2" max="2" width="41.7109375" style="54" customWidth="1"/>
    <col min="3" max="14" width="5.7109375" style="8" customWidth="1"/>
    <col min="15" max="15" width="173.5703125" style="8" customWidth="1"/>
    <col min="16" max="16384" width="9.140625" style="8"/>
  </cols>
  <sheetData>
    <row r="1" spans="1:15" x14ac:dyDescent="0.2">
      <c r="A1" s="14" t="s">
        <v>718</v>
      </c>
      <c r="C1" s="24" t="s">
        <v>271</v>
      </c>
      <c r="D1" s="24"/>
      <c r="E1" s="24" t="s">
        <v>271</v>
      </c>
      <c r="F1" s="24"/>
      <c r="G1" s="24" t="s">
        <v>271</v>
      </c>
      <c r="H1" s="24"/>
      <c r="I1" s="24" t="s">
        <v>271</v>
      </c>
      <c r="J1" s="24"/>
      <c r="K1" s="24" t="s">
        <v>271</v>
      </c>
      <c r="L1" s="24"/>
      <c r="M1" s="24" t="s">
        <v>271</v>
      </c>
      <c r="N1" s="24"/>
      <c r="O1" s="32"/>
    </row>
    <row r="2" spans="1:15" ht="27" customHeight="1" x14ac:dyDescent="0.2">
      <c r="C2" s="41" t="s">
        <v>95</v>
      </c>
      <c r="D2" s="4" t="s">
        <v>96</v>
      </c>
      <c r="E2" s="41" t="s">
        <v>95</v>
      </c>
      <c r="F2" s="4" t="s">
        <v>96</v>
      </c>
      <c r="G2" s="41" t="s">
        <v>95</v>
      </c>
      <c r="H2" s="4" t="s">
        <v>96</v>
      </c>
      <c r="I2" s="41" t="s">
        <v>95</v>
      </c>
      <c r="J2" s="4" t="s">
        <v>96</v>
      </c>
      <c r="K2" s="41" t="s">
        <v>95</v>
      </c>
      <c r="L2" s="4" t="s">
        <v>96</v>
      </c>
      <c r="M2" s="41" t="s">
        <v>95</v>
      </c>
      <c r="N2" s="4" t="s">
        <v>96</v>
      </c>
      <c r="O2" s="32"/>
    </row>
    <row r="3" spans="1:15" x14ac:dyDescent="0.2">
      <c r="A3" s="8" t="s">
        <v>346</v>
      </c>
      <c r="C3" s="31"/>
      <c r="D3" s="5">
        <f>SUM(C4:C8)/(COUNTIF(C4:C8,"&gt;0")+0.00000001)</f>
        <v>0</v>
      </c>
      <c r="E3" s="31"/>
      <c r="F3" s="5">
        <f>SUM(E4:E8)/(COUNTIF(E4:E8,"&gt;0")+0.00000001)</f>
        <v>0</v>
      </c>
      <c r="G3" s="31"/>
      <c r="H3" s="5">
        <f>SUM(G4:G8)/(COUNTIF(G4:G8,"&gt;0")+0.00000001)</f>
        <v>0</v>
      </c>
      <c r="I3" s="31"/>
      <c r="J3" s="5">
        <f>SUM(I4:I8)/(COUNTIF(I4:I8,"&gt;0")+0.00000001)</f>
        <v>0</v>
      </c>
      <c r="K3" s="31"/>
      <c r="L3" s="5">
        <f>SUM(K4:K8)/(COUNTIF(K4:K8,"&gt;0")+0.00000001)</f>
        <v>0</v>
      </c>
      <c r="M3" s="31"/>
      <c r="N3" s="5">
        <f>SUM(M4:M8)/(COUNTIF(M4:M8,"&gt;0")+0.00000001)</f>
        <v>0</v>
      </c>
      <c r="O3" s="32"/>
    </row>
    <row r="4" spans="1:15" ht="38.25" x14ac:dyDescent="0.2">
      <c r="B4" s="54" t="s">
        <v>719</v>
      </c>
      <c r="C4" s="32"/>
      <c r="D4" s="15"/>
      <c r="E4" s="32"/>
      <c r="F4" s="15"/>
      <c r="G4" s="32"/>
      <c r="H4" s="15"/>
      <c r="I4" s="32"/>
      <c r="J4" s="15"/>
      <c r="K4" s="32"/>
      <c r="L4" s="15"/>
      <c r="M4" s="32"/>
      <c r="N4" s="15"/>
      <c r="O4" s="32"/>
    </row>
    <row r="5" spans="1:15" ht="25.5" x14ac:dyDescent="0.2">
      <c r="B5" s="54" t="s">
        <v>755</v>
      </c>
      <c r="C5" s="32"/>
      <c r="D5" s="15"/>
      <c r="E5" s="32"/>
      <c r="F5" s="15"/>
      <c r="G5" s="32"/>
      <c r="H5" s="15"/>
      <c r="I5" s="32"/>
      <c r="J5" s="15"/>
      <c r="K5" s="32"/>
      <c r="L5" s="15"/>
      <c r="M5" s="32"/>
      <c r="N5" s="15"/>
      <c r="O5" s="32"/>
    </row>
    <row r="6" spans="1:15" ht="25.5" x14ac:dyDescent="0.2">
      <c r="B6" s="54" t="s">
        <v>345</v>
      </c>
      <c r="C6" s="32"/>
      <c r="D6" s="15"/>
      <c r="E6" s="32"/>
      <c r="F6" s="15"/>
      <c r="G6" s="32"/>
      <c r="H6" s="15"/>
      <c r="I6" s="32"/>
      <c r="J6" s="15"/>
      <c r="K6" s="32"/>
      <c r="L6" s="15"/>
      <c r="M6" s="32"/>
      <c r="N6" s="15"/>
      <c r="O6" s="32"/>
    </row>
    <row r="7" spans="1:15" ht="25.5" x14ac:dyDescent="0.2">
      <c r="B7" s="54" t="s">
        <v>720</v>
      </c>
      <c r="C7" s="32"/>
      <c r="D7" s="15"/>
      <c r="E7" s="32"/>
      <c r="F7" s="15"/>
      <c r="G7" s="32"/>
      <c r="H7" s="15"/>
      <c r="I7" s="32"/>
      <c r="J7" s="15"/>
      <c r="K7" s="32"/>
      <c r="L7" s="15"/>
      <c r="M7" s="32"/>
      <c r="N7" s="15"/>
      <c r="O7" s="32"/>
    </row>
    <row r="8" spans="1:15" ht="38.25" x14ac:dyDescent="0.2">
      <c r="B8" s="54" t="s">
        <v>721</v>
      </c>
      <c r="C8" s="32"/>
      <c r="D8" s="15"/>
      <c r="E8" s="32"/>
      <c r="F8" s="15"/>
      <c r="G8" s="32"/>
      <c r="H8" s="15"/>
      <c r="I8" s="32"/>
      <c r="J8" s="15"/>
      <c r="K8" s="32"/>
      <c r="L8" s="15"/>
      <c r="M8" s="32"/>
      <c r="N8" s="15"/>
      <c r="O8" s="32"/>
    </row>
    <row r="9" spans="1:15" x14ac:dyDescent="0.2">
      <c r="A9" s="8" t="s">
        <v>347</v>
      </c>
      <c r="C9" s="31"/>
      <c r="D9" s="5">
        <f>SUM(C10:C14)/(COUNTIF(C10:C14,"&gt;0")+0.00000001)</f>
        <v>0</v>
      </c>
      <c r="E9" s="31"/>
      <c r="F9" s="5">
        <f>SUM(E10:E14)/(COUNTIF(E10:E14,"&gt;0")+0.00000001)</f>
        <v>0</v>
      </c>
      <c r="G9" s="31"/>
      <c r="H9" s="5">
        <f>SUM(G10:G14)/(COUNTIF(G10:G14,"&gt;0")+0.00000001)</f>
        <v>0</v>
      </c>
      <c r="I9" s="31"/>
      <c r="J9" s="5">
        <f>SUM(I10:I14)/(COUNTIF(I10:I14,"&gt;0")+0.00000001)</f>
        <v>0</v>
      </c>
      <c r="K9" s="31"/>
      <c r="L9" s="5">
        <f>SUM(K10:K14)/(COUNTIF(K10:K14,"&gt;0")+0.00000001)</f>
        <v>0</v>
      </c>
      <c r="M9" s="31"/>
      <c r="N9" s="5">
        <f>SUM(M10:M14)/(COUNTIF(M10:M14,"&gt;0")+0.00000001)</f>
        <v>0</v>
      </c>
      <c r="O9" s="32"/>
    </row>
    <row r="10" spans="1:15" ht="51" x14ac:dyDescent="0.2">
      <c r="B10" s="54" t="s">
        <v>722</v>
      </c>
      <c r="C10" s="32"/>
      <c r="D10" s="15"/>
      <c r="E10" s="32"/>
      <c r="F10" s="15"/>
      <c r="G10" s="32"/>
      <c r="H10" s="15"/>
      <c r="I10" s="32"/>
      <c r="J10" s="15"/>
      <c r="K10" s="32"/>
      <c r="L10" s="15"/>
      <c r="M10" s="32"/>
      <c r="N10" s="15"/>
      <c r="O10" s="32"/>
    </row>
    <row r="11" spans="1:15" ht="25.5" x14ac:dyDescent="0.2">
      <c r="B11" s="54" t="s">
        <v>348</v>
      </c>
      <c r="C11" s="32"/>
      <c r="D11" s="15"/>
      <c r="E11" s="32"/>
      <c r="F11" s="15"/>
      <c r="G11" s="32"/>
      <c r="H11" s="15"/>
      <c r="I11" s="32"/>
      <c r="J11" s="15"/>
      <c r="K11" s="32"/>
      <c r="L11" s="15"/>
      <c r="M11" s="32"/>
      <c r="N11" s="15"/>
      <c r="O11" s="32"/>
    </row>
    <row r="12" spans="1:15" ht="25.5" x14ac:dyDescent="0.2">
      <c r="B12" s="54" t="s">
        <v>723</v>
      </c>
      <c r="C12" s="32"/>
      <c r="D12" s="15"/>
      <c r="E12" s="32"/>
      <c r="F12" s="15"/>
      <c r="G12" s="32"/>
      <c r="H12" s="15"/>
      <c r="I12" s="32"/>
      <c r="J12" s="15"/>
      <c r="K12" s="32"/>
      <c r="L12" s="15"/>
      <c r="M12" s="32"/>
      <c r="N12" s="15"/>
      <c r="O12" s="32"/>
    </row>
    <row r="13" spans="1:15" x14ac:dyDescent="0.2">
      <c r="B13" s="54" t="s">
        <v>349</v>
      </c>
      <c r="C13" s="32"/>
      <c r="D13" s="15"/>
      <c r="E13" s="32"/>
      <c r="F13" s="15"/>
      <c r="G13" s="32"/>
      <c r="H13" s="15"/>
      <c r="I13" s="32"/>
      <c r="J13" s="15"/>
      <c r="K13" s="32"/>
      <c r="L13" s="15"/>
      <c r="M13" s="32"/>
      <c r="N13" s="15"/>
      <c r="O13" s="32"/>
    </row>
    <row r="14" spans="1:15" x14ac:dyDescent="0.2">
      <c r="B14" s="54" t="s">
        <v>350</v>
      </c>
      <c r="C14" s="32"/>
      <c r="D14" s="15"/>
      <c r="E14" s="32"/>
      <c r="F14" s="15"/>
      <c r="G14" s="32"/>
      <c r="H14" s="15"/>
      <c r="I14" s="32"/>
      <c r="J14" s="15"/>
      <c r="K14" s="32"/>
      <c r="L14" s="15"/>
      <c r="M14" s="32"/>
      <c r="N14" s="15"/>
      <c r="O14" s="32"/>
    </row>
    <row r="15" spans="1:15" x14ac:dyDescent="0.2">
      <c r="A15" s="2" t="s">
        <v>351</v>
      </c>
      <c r="B15" s="57"/>
      <c r="C15" s="31"/>
      <c r="D15" s="5">
        <f>SUM(C16:C21)/(COUNTIF(C16:C21,"&gt;0")+0.00000001)</f>
        <v>0</v>
      </c>
      <c r="E15" s="31"/>
      <c r="F15" s="5">
        <f>SUM(E16:E21)/(COUNTIF(E16:E21,"&gt;0")+0.00000001)</f>
        <v>0</v>
      </c>
      <c r="G15" s="31"/>
      <c r="H15" s="5">
        <f>SUM(G16:G21)/(COUNTIF(G16:G21,"&gt;0")+0.00000001)</f>
        <v>0</v>
      </c>
      <c r="I15" s="31"/>
      <c r="J15" s="5">
        <f>SUM(I16:I21)/(COUNTIF(I16:I21,"&gt;0")+0.00000001)</f>
        <v>0</v>
      </c>
      <c r="K15" s="31"/>
      <c r="L15" s="5">
        <f>SUM(K16:K21)/(COUNTIF(K16:K21,"&gt;0")+0.00000001)</f>
        <v>0</v>
      </c>
      <c r="M15" s="31"/>
      <c r="N15" s="5">
        <f>SUM(M16:M21)/(COUNTIF(M16:M21,"&gt;0")+0.00000001)</f>
        <v>0</v>
      </c>
      <c r="O15" s="32"/>
    </row>
    <row r="16" spans="1:15" ht="51" x14ac:dyDescent="0.2">
      <c r="A16" s="2"/>
      <c r="B16" s="57" t="s">
        <v>756</v>
      </c>
      <c r="C16" s="32"/>
      <c r="D16" s="15"/>
      <c r="E16" s="32"/>
      <c r="F16" s="15"/>
      <c r="G16" s="32"/>
      <c r="H16" s="15"/>
      <c r="I16" s="32"/>
      <c r="J16" s="15"/>
      <c r="K16" s="32"/>
      <c r="L16" s="15"/>
      <c r="M16" s="32"/>
      <c r="N16" s="15"/>
      <c r="O16" s="32"/>
    </row>
    <row r="17" spans="1:15" ht="38.25" x14ac:dyDescent="0.2">
      <c r="A17" s="2"/>
      <c r="B17" s="57" t="s">
        <v>706</v>
      </c>
      <c r="C17" s="32"/>
      <c r="D17" s="15"/>
      <c r="E17" s="32"/>
      <c r="F17" s="15"/>
      <c r="G17" s="32"/>
      <c r="H17" s="15"/>
      <c r="I17" s="32"/>
      <c r="J17" s="15"/>
      <c r="K17" s="32"/>
      <c r="L17" s="15"/>
      <c r="M17" s="32"/>
      <c r="N17" s="15"/>
      <c r="O17" s="32"/>
    </row>
    <row r="18" spans="1:15" ht="38.25" x14ac:dyDescent="0.2">
      <c r="A18" s="2"/>
      <c r="B18" s="57" t="s">
        <v>707</v>
      </c>
      <c r="C18" s="32"/>
      <c r="D18" s="15"/>
      <c r="E18" s="32"/>
      <c r="F18" s="15"/>
      <c r="G18" s="32"/>
      <c r="H18" s="15"/>
      <c r="I18" s="32"/>
      <c r="J18" s="15"/>
      <c r="K18" s="32"/>
      <c r="L18" s="15"/>
      <c r="M18" s="32"/>
      <c r="N18" s="15"/>
      <c r="O18" s="32"/>
    </row>
    <row r="19" spans="1:15" ht="38.25" x14ac:dyDescent="0.2">
      <c r="A19" s="2"/>
      <c r="B19" s="57" t="s">
        <v>708</v>
      </c>
      <c r="C19" s="32"/>
      <c r="D19" s="15"/>
      <c r="E19" s="32"/>
      <c r="F19" s="15"/>
      <c r="G19" s="32"/>
      <c r="H19" s="15"/>
      <c r="I19" s="32"/>
      <c r="J19" s="15"/>
      <c r="K19" s="32"/>
      <c r="L19" s="15"/>
      <c r="M19" s="32"/>
      <c r="N19" s="15"/>
      <c r="O19" s="32"/>
    </row>
    <row r="20" spans="1:15" ht="25.5" x14ac:dyDescent="0.2">
      <c r="A20" s="2"/>
      <c r="B20" s="57" t="s">
        <v>709</v>
      </c>
      <c r="C20" s="32"/>
      <c r="D20" s="15"/>
      <c r="E20" s="32"/>
      <c r="F20" s="15"/>
      <c r="G20" s="32"/>
      <c r="H20" s="15"/>
      <c r="I20" s="32"/>
      <c r="J20" s="15"/>
      <c r="K20" s="32"/>
      <c r="L20" s="15"/>
      <c r="M20" s="32"/>
      <c r="N20" s="15"/>
      <c r="O20" s="32"/>
    </row>
    <row r="21" spans="1:15" ht="51" x14ac:dyDescent="0.2">
      <c r="B21" s="57" t="s">
        <v>724</v>
      </c>
      <c r="C21" s="32"/>
      <c r="D21" s="15"/>
      <c r="E21" s="32"/>
      <c r="F21" s="15"/>
      <c r="G21" s="32"/>
      <c r="H21" s="15"/>
      <c r="I21" s="32"/>
      <c r="J21" s="15"/>
      <c r="K21" s="32"/>
      <c r="L21" s="15"/>
      <c r="M21" s="32"/>
      <c r="N21" s="15"/>
      <c r="O21" s="32"/>
    </row>
    <row r="22" spans="1:15" x14ac:dyDescent="0.2">
      <c r="A22" s="8" t="s">
        <v>352</v>
      </c>
      <c r="C22" s="31"/>
      <c r="D22" s="5">
        <f>SUM(C23:C27)/(COUNTIF(C23:C27,"&gt;0")+0.00000001)</f>
        <v>0</v>
      </c>
      <c r="E22" s="31"/>
      <c r="F22" s="5">
        <f>SUM(E23:E27)/(COUNTIF(E23:E27,"&gt;0")+0.00000001)</f>
        <v>0</v>
      </c>
      <c r="G22" s="31"/>
      <c r="H22" s="5">
        <f>SUM(G23:G27)/(COUNTIF(G23:G27,"&gt;0")+0.00000001)</f>
        <v>0</v>
      </c>
      <c r="I22" s="31"/>
      <c r="J22" s="5">
        <f>SUM(I23:I27)/(COUNTIF(I23:I27,"&gt;0")+0.00000001)</f>
        <v>0</v>
      </c>
      <c r="K22" s="31"/>
      <c r="L22" s="5">
        <f>SUM(K23:K27)/(COUNTIF(K23:K27,"&gt;0")+0.00000001)</f>
        <v>0</v>
      </c>
      <c r="M22" s="31"/>
      <c r="N22" s="5">
        <f>SUM(M23:M27)/(COUNTIF(M23:M27,"&gt;0")+0.00000001)</f>
        <v>0</v>
      </c>
      <c r="O22" s="32"/>
    </row>
    <row r="23" spans="1:15" x14ac:dyDescent="0.2">
      <c r="B23" s="57" t="s">
        <v>353</v>
      </c>
      <c r="C23" s="32"/>
      <c r="D23" s="15"/>
      <c r="E23" s="32"/>
      <c r="F23" s="15"/>
      <c r="G23" s="32"/>
      <c r="H23" s="15"/>
      <c r="I23" s="32"/>
      <c r="J23" s="15"/>
      <c r="K23" s="32"/>
      <c r="L23" s="15"/>
      <c r="M23" s="32"/>
      <c r="N23" s="15"/>
      <c r="O23" s="32"/>
    </row>
    <row r="24" spans="1:15" ht="25.5" x14ac:dyDescent="0.2">
      <c r="B24" s="57" t="s">
        <v>354</v>
      </c>
      <c r="C24" s="32"/>
      <c r="D24" s="15"/>
      <c r="E24" s="32"/>
      <c r="F24" s="15"/>
      <c r="G24" s="32"/>
      <c r="H24" s="15"/>
      <c r="I24" s="32"/>
      <c r="J24" s="15"/>
      <c r="K24" s="32"/>
      <c r="L24" s="15"/>
      <c r="M24" s="32"/>
      <c r="N24" s="15"/>
      <c r="O24" s="32"/>
    </row>
    <row r="25" spans="1:15" ht="25.5" x14ac:dyDescent="0.2">
      <c r="B25" s="57" t="s">
        <v>725</v>
      </c>
      <c r="C25" s="32"/>
      <c r="D25" s="15"/>
      <c r="E25" s="32"/>
      <c r="F25" s="15"/>
      <c r="G25" s="32"/>
      <c r="H25" s="15"/>
      <c r="I25" s="32"/>
      <c r="J25" s="15"/>
      <c r="K25" s="32"/>
      <c r="L25" s="15"/>
      <c r="M25" s="32"/>
      <c r="N25" s="15"/>
      <c r="O25" s="32"/>
    </row>
    <row r="26" spans="1:15" ht="25.5" x14ac:dyDescent="0.2">
      <c r="B26" s="57" t="s">
        <v>355</v>
      </c>
      <c r="C26" s="32"/>
      <c r="D26" s="15"/>
      <c r="E26" s="32"/>
      <c r="F26" s="15"/>
      <c r="G26" s="32"/>
      <c r="H26" s="15"/>
      <c r="I26" s="32"/>
      <c r="J26" s="15"/>
      <c r="K26" s="32"/>
      <c r="L26" s="15"/>
      <c r="M26" s="32"/>
      <c r="N26" s="15"/>
      <c r="O26" s="32"/>
    </row>
    <row r="27" spans="1:15" ht="51" x14ac:dyDescent="0.2">
      <c r="B27" s="57" t="s">
        <v>726</v>
      </c>
      <c r="C27" s="32"/>
      <c r="D27" s="15"/>
      <c r="E27" s="32"/>
      <c r="F27" s="15"/>
      <c r="G27" s="32"/>
      <c r="H27" s="15"/>
      <c r="I27" s="32"/>
      <c r="J27" s="15"/>
      <c r="K27" s="32"/>
      <c r="L27" s="15"/>
      <c r="M27" s="32"/>
      <c r="N27" s="15"/>
      <c r="O27" s="32"/>
    </row>
    <row r="28" spans="1:15" x14ac:dyDescent="0.2">
      <c r="A28" s="8" t="s">
        <v>356</v>
      </c>
      <c r="C28" s="31"/>
      <c r="D28" s="5">
        <f>SUM(C29:C33)/(COUNTIF(C29:C33,"&gt;0")+0.00000001)</f>
        <v>0</v>
      </c>
      <c r="E28" s="31"/>
      <c r="F28" s="5">
        <f>SUM(E29:E33)/(COUNTIF(E29:E33,"&gt;0")+0.00000001)</f>
        <v>0</v>
      </c>
      <c r="G28" s="31"/>
      <c r="H28" s="5">
        <f>SUM(G29:G33)/(COUNTIF(G29:G33,"&gt;0")+0.00000001)</f>
        <v>0</v>
      </c>
      <c r="I28" s="31"/>
      <c r="J28" s="5">
        <f>SUM(I29:I33)/(COUNTIF(I29:I33,"&gt;0")+0.00000001)</f>
        <v>0</v>
      </c>
      <c r="K28" s="31"/>
      <c r="L28" s="5">
        <f>SUM(K29:K33)/(COUNTIF(K29:K33,"&gt;0")+0.00000001)</f>
        <v>0</v>
      </c>
      <c r="M28" s="31"/>
      <c r="N28" s="5">
        <f>SUM(M29:M33)/(COUNTIF(M29:M33,"&gt;0")+0.00000001)</f>
        <v>0</v>
      </c>
      <c r="O28" s="32"/>
    </row>
    <row r="29" spans="1:15" ht="25.5" x14ac:dyDescent="0.2">
      <c r="B29" s="57" t="s">
        <v>357</v>
      </c>
      <c r="C29" s="32"/>
      <c r="D29" s="15"/>
      <c r="E29" s="32"/>
      <c r="F29" s="15"/>
      <c r="G29" s="32"/>
      <c r="H29" s="15"/>
      <c r="I29" s="32"/>
      <c r="J29" s="15"/>
      <c r="K29" s="32"/>
      <c r="L29" s="15"/>
      <c r="M29" s="32"/>
      <c r="N29" s="15"/>
      <c r="O29" s="32"/>
    </row>
    <row r="30" spans="1:15" ht="25.5" x14ac:dyDescent="0.2">
      <c r="B30" s="57" t="s">
        <v>358</v>
      </c>
      <c r="C30" s="32"/>
      <c r="D30" s="15"/>
      <c r="E30" s="32"/>
      <c r="F30" s="15"/>
      <c r="G30" s="32"/>
      <c r="H30" s="15"/>
      <c r="I30" s="32"/>
      <c r="J30" s="15"/>
      <c r="K30" s="32"/>
      <c r="L30" s="15"/>
      <c r="M30" s="32"/>
      <c r="N30" s="15"/>
      <c r="O30" s="32"/>
    </row>
    <row r="31" spans="1:15" ht="38.25" x14ac:dyDescent="0.2">
      <c r="B31" s="57" t="s">
        <v>727</v>
      </c>
      <c r="C31" s="32"/>
      <c r="D31" s="15"/>
      <c r="E31" s="32"/>
      <c r="F31" s="15"/>
      <c r="G31" s="32"/>
      <c r="H31" s="15"/>
      <c r="I31" s="32"/>
      <c r="J31" s="15"/>
      <c r="K31" s="32"/>
      <c r="L31" s="15"/>
      <c r="M31" s="32"/>
      <c r="N31" s="15"/>
      <c r="O31" s="32"/>
    </row>
    <row r="32" spans="1:15" x14ac:dyDescent="0.2">
      <c r="B32" s="57" t="s">
        <v>359</v>
      </c>
      <c r="C32" s="32"/>
      <c r="D32" s="15"/>
      <c r="E32" s="32"/>
      <c r="F32" s="15"/>
      <c r="G32" s="32"/>
      <c r="H32" s="15"/>
      <c r="I32" s="32"/>
      <c r="J32" s="15"/>
      <c r="K32" s="32"/>
      <c r="L32" s="15"/>
      <c r="M32" s="32"/>
      <c r="N32" s="15"/>
      <c r="O32" s="32"/>
    </row>
    <row r="33" spans="1:15" ht="38.25" x14ac:dyDescent="0.2">
      <c r="B33" s="57" t="s">
        <v>728</v>
      </c>
      <c r="C33" s="32"/>
      <c r="D33" s="15"/>
      <c r="E33" s="32"/>
      <c r="F33" s="15"/>
      <c r="G33" s="32"/>
      <c r="H33" s="15"/>
      <c r="I33" s="32"/>
      <c r="J33" s="15"/>
      <c r="K33" s="32"/>
      <c r="L33" s="15"/>
      <c r="M33" s="32"/>
      <c r="N33" s="15"/>
      <c r="O33" s="32"/>
    </row>
    <row r="34" spans="1:15" x14ac:dyDescent="0.2">
      <c r="B34" s="67" t="s">
        <v>272</v>
      </c>
      <c r="C34" s="40"/>
      <c r="D34" s="5">
        <f>D3+D9+D15+D22+D28</f>
        <v>0</v>
      </c>
      <c r="E34" s="40"/>
      <c r="F34" s="5">
        <f>F3+F9+F15+F22+F28</f>
        <v>0</v>
      </c>
      <c r="G34" s="40"/>
      <c r="H34" s="5">
        <f>H3+H9+H15+H22+H28</f>
        <v>0</v>
      </c>
      <c r="I34" s="40"/>
      <c r="J34" s="5">
        <f>J3+J9+J15+J22+J28</f>
        <v>0</v>
      </c>
      <c r="K34" s="40"/>
      <c r="L34" s="5">
        <f>L3+L9+L15+L22+L28</f>
        <v>0</v>
      </c>
      <c r="M34" s="40"/>
      <c r="N34" s="5">
        <f>N3+N9+N15+N22+N28</f>
        <v>0</v>
      </c>
      <c r="O34" s="32"/>
    </row>
    <row r="35" spans="1:15" x14ac:dyDescent="0.2">
      <c r="B35" s="67" t="s">
        <v>273</v>
      </c>
      <c r="C35" s="40"/>
      <c r="D35" s="5">
        <f>D34/(COUNTIF(D3:D28,"&gt;0")+0.00000001)</f>
        <v>0</v>
      </c>
      <c r="E35" s="40"/>
      <c r="F35" s="5">
        <f>F34/(COUNTIF(F3:F28,"&gt;0")+0.00000001)</f>
        <v>0</v>
      </c>
      <c r="G35" s="40"/>
      <c r="H35" s="5">
        <f>H34/(COUNTIF(H3:H28,"&gt;0")+0.00000001)</f>
        <v>0</v>
      </c>
      <c r="I35" s="40"/>
      <c r="J35" s="5">
        <f>J34/(COUNTIF(J3:J28,"&gt;0")+0.00000001)</f>
        <v>0</v>
      </c>
      <c r="K35" s="40"/>
      <c r="L35" s="5">
        <f>L34/(COUNTIF(L3:L28,"&gt;0")+0.00000001)</f>
        <v>0</v>
      </c>
      <c r="M35" s="40"/>
      <c r="N35" s="5">
        <f>N34/(COUNTIF(N3:N28,"&gt;0")+0.00000001)</f>
        <v>0</v>
      </c>
      <c r="O35" s="32"/>
    </row>
    <row r="36" spans="1:15" x14ac:dyDescent="0.2">
      <c r="B36" s="67" t="s">
        <v>274</v>
      </c>
      <c r="C36" s="40"/>
      <c r="D36" s="5">
        <f>D35/5*100</f>
        <v>0</v>
      </c>
      <c r="E36" s="40"/>
      <c r="F36" s="5">
        <f>F35/5*100</f>
        <v>0</v>
      </c>
      <c r="G36" s="40"/>
      <c r="H36" s="5">
        <f>H35/5*100</f>
        <v>0</v>
      </c>
      <c r="I36" s="40"/>
      <c r="J36" s="5">
        <f>J35/5*100</f>
        <v>0</v>
      </c>
      <c r="K36" s="40"/>
      <c r="L36" s="5">
        <f>L35/5*100</f>
        <v>0</v>
      </c>
      <c r="M36" s="40"/>
      <c r="N36" s="5">
        <f>N35/5*100</f>
        <v>0</v>
      </c>
      <c r="O36" s="32"/>
    </row>
    <row r="37" spans="1:15" x14ac:dyDescent="0.2">
      <c r="A37" s="14" t="s">
        <v>258</v>
      </c>
      <c r="C37" s="34"/>
      <c r="E37" s="34"/>
      <c r="G37" s="34"/>
      <c r="I37" s="34"/>
      <c r="K37" s="34"/>
      <c r="M37" s="34"/>
      <c r="O37" s="34"/>
    </row>
    <row r="38" spans="1:15" x14ac:dyDescent="0.2">
      <c r="A38" s="8" t="s">
        <v>432</v>
      </c>
      <c r="C38" s="34"/>
      <c r="E38" s="34"/>
      <c r="G38" s="34"/>
      <c r="I38" s="34"/>
      <c r="K38" s="34"/>
      <c r="M38" s="34"/>
      <c r="O38" s="34"/>
    </row>
    <row r="39" spans="1:15" x14ac:dyDescent="0.2">
      <c r="A39" s="8" t="s">
        <v>259</v>
      </c>
      <c r="C39" s="34"/>
      <c r="E39" s="34"/>
      <c r="G39" s="34"/>
      <c r="I39" s="34"/>
      <c r="K39" s="34"/>
      <c r="M39" s="34"/>
      <c r="O39" s="34"/>
    </row>
    <row r="40" spans="1:15" x14ac:dyDescent="0.2">
      <c r="A40" s="8" t="s">
        <v>260</v>
      </c>
      <c r="C40" s="34"/>
      <c r="E40" s="34"/>
      <c r="G40" s="34"/>
      <c r="I40" s="34"/>
      <c r="K40" s="34"/>
      <c r="M40" s="34"/>
      <c r="O40" s="34"/>
    </row>
    <row r="41" spans="1:15" x14ac:dyDescent="0.2">
      <c r="A41" s="8" t="s">
        <v>261</v>
      </c>
      <c r="C41" s="34"/>
      <c r="E41" s="34"/>
      <c r="G41" s="34"/>
      <c r="I41" s="34"/>
      <c r="K41" s="34"/>
      <c r="M41" s="34"/>
      <c r="O41" s="34"/>
    </row>
    <row r="42" spans="1:15" x14ac:dyDescent="0.2">
      <c r="A42" s="8" t="s">
        <v>262</v>
      </c>
      <c r="C42" s="34"/>
      <c r="E42" s="34"/>
      <c r="G42" s="34"/>
      <c r="I42" s="34"/>
      <c r="K42" s="34"/>
      <c r="M42" s="34"/>
      <c r="O42" s="34"/>
    </row>
    <row r="43" spans="1:15" x14ac:dyDescent="0.2">
      <c r="A43" s="8" t="s">
        <v>263</v>
      </c>
      <c r="C43" s="34"/>
      <c r="E43" s="34"/>
      <c r="G43" s="34"/>
      <c r="I43" s="34"/>
      <c r="K43" s="34"/>
      <c r="M43" s="34"/>
      <c r="O43" s="34"/>
    </row>
    <row r="44" spans="1:15" x14ac:dyDescent="0.2">
      <c r="A44" s="14" t="s">
        <v>729</v>
      </c>
      <c r="C44" s="24" t="s">
        <v>271</v>
      </c>
      <c r="D44" s="24"/>
      <c r="E44" s="24" t="s">
        <v>271</v>
      </c>
      <c r="F44" s="24"/>
      <c r="G44" s="24" t="s">
        <v>271</v>
      </c>
      <c r="H44" s="24"/>
      <c r="I44" s="24" t="s">
        <v>271</v>
      </c>
      <c r="J44" s="24"/>
      <c r="K44" s="24" t="s">
        <v>271</v>
      </c>
      <c r="L44" s="24"/>
      <c r="M44" s="24" t="s">
        <v>271</v>
      </c>
      <c r="N44" s="24"/>
      <c r="O44" s="32"/>
    </row>
    <row r="45" spans="1:15" ht="27" customHeight="1" x14ac:dyDescent="0.2">
      <c r="C45" s="41" t="s">
        <v>95</v>
      </c>
      <c r="D45" s="4" t="s">
        <v>96</v>
      </c>
      <c r="E45" s="41" t="s">
        <v>95</v>
      </c>
      <c r="F45" s="4" t="s">
        <v>96</v>
      </c>
      <c r="G45" s="41" t="s">
        <v>95</v>
      </c>
      <c r="H45" s="4" t="s">
        <v>96</v>
      </c>
      <c r="I45" s="41" t="s">
        <v>95</v>
      </c>
      <c r="J45" s="4" t="s">
        <v>96</v>
      </c>
      <c r="K45" s="41" t="s">
        <v>95</v>
      </c>
      <c r="L45" s="4" t="s">
        <v>96</v>
      </c>
      <c r="M45" s="41" t="s">
        <v>95</v>
      </c>
      <c r="N45" s="4" t="s">
        <v>96</v>
      </c>
      <c r="O45" s="32"/>
    </row>
    <row r="46" spans="1:15" ht="12.75" customHeight="1" x14ac:dyDescent="0.2">
      <c r="A46" s="8" t="s">
        <v>346</v>
      </c>
      <c r="C46" s="31"/>
      <c r="D46" s="5">
        <f>SUM(C47:C51)/(COUNTIF(C47:C51,"&gt;0")+0.00000001)</f>
        <v>0</v>
      </c>
      <c r="E46" s="31"/>
      <c r="F46" s="5">
        <f>SUM(E47:E51)/(COUNTIF(E47:E51,"&gt;0")+0.00000001)</f>
        <v>0</v>
      </c>
      <c r="G46" s="31"/>
      <c r="H46" s="5">
        <f>SUM(G47:G51)/(COUNTIF(G47:G51,"&gt;0")+0.00000001)</f>
        <v>0</v>
      </c>
      <c r="I46" s="31"/>
      <c r="J46" s="5">
        <f>SUM(I47:I51)/(COUNTIF(I47:I51,"&gt;0")+0.00000001)</f>
        <v>0</v>
      </c>
      <c r="K46" s="31"/>
      <c r="L46" s="5">
        <f>SUM(K47:K51)/(COUNTIF(K47:K51,"&gt;0")+0.00000001)</f>
        <v>0</v>
      </c>
      <c r="M46" s="31"/>
      <c r="N46" s="5">
        <f>SUM(M47:M51)/(COUNTIF(M47:M51,"&gt;0")+0.00000001)</f>
        <v>0</v>
      </c>
      <c r="O46" s="32"/>
    </row>
    <row r="47" spans="1:15" ht="38.25" x14ac:dyDescent="0.2">
      <c r="B47" s="54" t="s">
        <v>719</v>
      </c>
      <c r="C47" s="32"/>
      <c r="D47" s="15"/>
      <c r="E47" s="32"/>
      <c r="F47" s="15"/>
      <c r="G47" s="32"/>
      <c r="H47" s="15"/>
      <c r="I47" s="32"/>
      <c r="J47" s="15"/>
      <c r="K47" s="32"/>
      <c r="L47" s="15"/>
      <c r="M47" s="32"/>
      <c r="N47" s="15"/>
      <c r="O47" s="32"/>
    </row>
    <row r="48" spans="1:15" ht="25.5" x14ac:dyDescent="0.2">
      <c r="B48" s="54" t="s">
        <v>755</v>
      </c>
      <c r="C48" s="32"/>
      <c r="D48" s="15"/>
      <c r="E48" s="32"/>
      <c r="F48" s="15"/>
      <c r="G48" s="32"/>
      <c r="H48" s="15"/>
      <c r="I48" s="32"/>
      <c r="J48" s="15"/>
      <c r="K48" s="32"/>
      <c r="L48" s="15"/>
      <c r="M48" s="32"/>
      <c r="N48" s="15"/>
      <c r="O48" s="32"/>
    </row>
    <row r="49" spans="1:15" ht="25.5" x14ac:dyDescent="0.2">
      <c r="B49" s="54" t="s">
        <v>345</v>
      </c>
      <c r="C49" s="32"/>
      <c r="D49" s="15"/>
      <c r="E49" s="32"/>
      <c r="F49" s="15"/>
      <c r="G49" s="32"/>
      <c r="H49" s="15"/>
      <c r="I49" s="32"/>
      <c r="J49" s="15"/>
      <c r="K49" s="32"/>
      <c r="L49" s="15"/>
      <c r="M49" s="32"/>
      <c r="N49" s="15"/>
      <c r="O49" s="32"/>
    </row>
    <row r="50" spans="1:15" ht="25.5" x14ac:dyDescent="0.2">
      <c r="B50" s="54" t="s">
        <v>720</v>
      </c>
      <c r="C50" s="32"/>
      <c r="D50" s="15"/>
      <c r="E50" s="32"/>
      <c r="F50" s="15"/>
      <c r="G50" s="32"/>
      <c r="H50" s="15"/>
      <c r="I50" s="32"/>
      <c r="J50" s="15"/>
      <c r="K50" s="32"/>
      <c r="L50" s="15"/>
      <c r="M50" s="32"/>
      <c r="N50" s="15"/>
      <c r="O50" s="32"/>
    </row>
    <row r="51" spans="1:15" ht="38.25" x14ac:dyDescent="0.2">
      <c r="B51" s="54" t="s">
        <v>721</v>
      </c>
      <c r="C51" s="32"/>
      <c r="D51" s="15"/>
      <c r="E51" s="32"/>
      <c r="F51" s="15"/>
      <c r="G51" s="32"/>
      <c r="H51" s="15"/>
      <c r="I51" s="32"/>
      <c r="J51" s="15"/>
      <c r="K51" s="32"/>
      <c r="L51" s="15"/>
      <c r="M51" s="32"/>
      <c r="N51" s="15"/>
      <c r="O51" s="32"/>
    </row>
    <row r="52" spans="1:15" x14ac:dyDescent="0.2">
      <c r="A52" s="8" t="s">
        <v>347</v>
      </c>
      <c r="C52" s="31"/>
      <c r="D52" s="5">
        <f>SUM(C53:C57)/(COUNTIF(C53:C57,"&gt;0")+0.00000001)</f>
        <v>0</v>
      </c>
      <c r="E52" s="31"/>
      <c r="F52" s="5">
        <f>SUM(E53:E57)/(COUNTIF(E53:E57,"&gt;0")+0.00000001)</f>
        <v>0</v>
      </c>
      <c r="G52" s="31"/>
      <c r="H52" s="5">
        <f>SUM(G53:G57)/(COUNTIF(G53:G57,"&gt;0")+0.00000001)</f>
        <v>0</v>
      </c>
      <c r="I52" s="31"/>
      <c r="J52" s="5">
        <f>SUM(I53:I57)/(COUNTIF(I53:I57,"&gt;0")+0.00000001)</f>
        <v>0</v>
      </c>
      <c r="K52" s="31"/>
      <c r="L52" s="5">
        <f>SUM(K53:K57)/(COUNTIF(K53:K57,"&gt;0")+0.00000001)</f>
        <v>0</v>
      </c>
      <c r="M52" s="31"/>
      <c r="N52" s="5">
        <f>SUM(M53:M57)/(COUNTIF(M53:M57,"&gt;0")+0.00000001)</f>
        <v>0</v>
      </c>
      <c r="O52" s="32"/>
    </row>
    <row r="53" spans="1:15" ht="51" x14ac:dyDescent="0.2">
      <c r="B53" s="54" t="s">
        <v>722</v>
      </c>
      <c r="C53" s="32"/>
      <c r="D53" s="15"/>
      <c r="E53" s="32"/>
      <c r="F53" s="15"/>
      <c r="G53" s="32"/>
      <c r="H53" s="15"/>
      <c r="I53" s="32"/>
      <c r="J53" s="15"/>
      <c r="K53" s="32"/>
      <c r="L53" s="15"/>
      <c r="M53" s="32"/>
      <c r="N53" s="15"/>
      <c r="O53" s="32"/>
    </row>
    <row r="54" spans="1:15" ht="25.5" x14ac:dyDescent="0.2">
      <c r="B54" s="54" t="s">
        <v>348</v>
      </c>
      <c r="C54" s="32"/>
      <c r="D54" s="15"/>
      <c r="E54" s="32"/>
      <c r="F54" s="15"/>
      <c r="G54" s="32"/>
      <c r="H54" s="15"/>
      <c r="I54" s="32"/>
      <c r="J54" s="15"/>
      <c r="K54" s="32"/>
      <c r="L54" s="15"/>
      <c r="M54" s="32"/>
      <c r="N54" s="15"/>
      <c r="O54" s="32"/>
    </row>
    <row r="55" spans="1:15" ht="25.5" x14ac:dyDescent="0.2">
      <c r="B55" s="54" t="s">
        <v>723</v>
      </c>
      <c r="C55" s="32"/>
      <c r="D55" s="15"/>
      <c r="E55" s="32"/>
      <c r="F55" s="15"/>
      <c r="G55" s="32"/>
      <c r="H55" s="15"/>
      <c r="I55" s="32"/>
      <c r="J55" s="15"/>
      <c r="K55" s="32"/>
      <c r="L55" s="15"/>
      <c r="M55" s="32"/>
      <c r="N55" s="15"/>
      <c r="O55" s="32"/>
    </row>
    <row r="56" spans="1:15" x14ac:dyDescent="0.2">
      <c r="B56" s="54" t="s">
        <v>349</v>
      </c>
      <c r="C56" s="32"/>
      <c r="D56" s="15"/>
      <c r="E56" s="32"/>
      <c r="F56" s="15"/>
      <c r="G56" s="32"/>
      <c r="H56" s="15"/>
      <c r="I56" s="32"/>
      <c r="J56" s="15"/>
      <c r="K56" s="32"/>
      <c r="L56" s="15"/>
      <c r="M56" s="32"/>
      <c r="N56" s="15"/>
      <c r="O56" s="32"/>
    </row>
    <row r="57" spans="1:15" x14ac:dyDescent="0.2">
      <c r="B57" s="54" t="s">
        <v>350</v>
      </c>
      <c r="C57" s="32"/>
      <c r="D57" s="15"/>
      <c r="E57" s="32"/>
      <c r="F57" s="15"/>
      <c r="G57" s="32"/>
      <c r="H57" s="15"/>
      <c r="I57" s="32"/>
      <c r="J57" s="15"/>
      <c r="K57" s="32"/>
      <c r="L57" s="15"/>
      <c r="M57" s="32"/>
      <c r="N57" s="15"/>
      <c r="O57" s="32"/>
    </row>
    <row r="58" spans="1:15" x14ac:dyDescent="0.2">
      <c r="A58" s="2" t="s">
        <v>351</v>
      </c>
      <c r="B58" s="57"/>
      <c r="C58" s="31"/>
      <c r="D58" s="5">
        <f>SUM(C59:C64)/(COUNTIF(C59:C64,"&gt;0")+0.00000001)</f>
        <v>0</v>
      </c>
      <c r="E58" s="31"/>
      <c r="F58" s="5">
        <f>SUM(E59:E64)/(COUNTIF(E59:E64,"&gt;0")+0.00000001)</f>
        <v>0</v>
      </c>
      <c r="G58" s="31"/>
      <c r="H58" s="5">
        <f>SUM(G59:G64)/(COUNTIF(G59:G64,"&gt;0")+0.00000001)</f>
        <v>0</v>
      </c>
      <c r="I58" s="31"/>
      <c r="J58" s="5">
        <f>SUM(I59:I64)/(COUNTIF(I59:I64,"&gt;0")+0.00000001)</f>
        <v>0</v>
      </c>
      <c r="K58" s="31"/>
      <c r="L58" s="5">
        <f>SUM(K59:K64)/(COUNTIF(K59:K64,"&gt;0")+0.00000001)</f>
        <v>0</v>
      </c>
      <c r="M58" s="31"/>
      <c r="N58" s="5">
        <f>SUM(M59:M64)/(COUNTIF(M59:M64,"&gt;0")+0.00000001)</f>
        <v>0</v>
      </c>
      <c r="O58" s="32"/>
    </row>
    <row r="59" spans="1:15" ht="51" x14ac:dyDescent="0.2">
      <c r="A59" s="2"/>
      <c r="B59" s="57" t="s">
        <v>756</v>
      </c>
      <c r="C59" s="32"/>
      <c r="D59" s="15"/>
      <c r="E59" s="32"/>
      <c r="F59" s="15"/>
      <c r="G59" s="32"/>
      <c r="H59" s="15"/>
      <c r="I59" s="32"/>
      <c r="J59" s="15"/>
      <c r="K59" s="32"/>
      <c r="L59" s="15"/>
      <c r="M59" s="32"/>
      <c r="N59" s="15"/>
      <c r="O59" s="32"/>
    </row>
    <row r="60" spans="1:15" ht="38.25" x14ac:dyDescent="0.2">
      <c r="A60" s="2"/>
      <c r="B60" s="57" t="s">
        <v>706</v>
      </c>
      <c r="C60" s="32"/>
      <c r="D60" s="15"/>
      <c r="E60" s="32"/>
      <c r="F60" s="15"/>
      <c r="G60" s="32"/>
      <c r="H60" s="15"/>
      <c r="I60" s="32"/>
      <c r="J60" s="15"/>
      <c r="K60" s="32"/>
      <c r="L60" s="15"/>
      <c r="M60" s="32"/>
      <c r="N60" s="15"/>
      <c r="O60" s="32"/>
    </row>
    <row r="61" spans="1:15" ht="38.25" x14ac:dyDescent="0.2">
      <c r="A61" s="2"/>
      <c r="B61" s="57" t="s">
        <v>707</v>
      </c>
      <c r="C61" s="32"/>
      <c r="D61" s="15"/>
      <c r="E61" s="32"/>
      <c r="F61" s="15"/>
      <c r="G61" s="32"/>
      <c r="H61" s="15"/>
      <c r="I61" s="32"/>
      <c r="J61" s="15"/>
      <c r="K61" s="32"/>
      <c r="L61" s="15"/>
      <c r="M61" s="32"/>
      <c r="N61" s="15"/>
      <c r="O61" s="32"/>
    </row>
    <row r="62" spans="1:15" ht="38.25" x14ac:dyDescent="0.2">
      <c r="A62" s="2"/>
      <c r="B62" s="57" t="s">
        <v>708</v>
      </c>
      <c r="C62" s="32"/>
      <c r="D62" s="15"/>
      <c r="E62" s="32"/>
      <c r="F62" s="15"/>
      <c r="G62" s="32"/>
      <c r="H62" s="15"/>
      <c r="I62" s="32"/>
      <c r="J62" s="15"/>
      <c r="K62" s="32"/>
      <c r="L62" s="15"/>
      <c r="M62" s="32"/>
      <c r="N62" s="15"/>
      <c r="O62" s="32"/>
    </row>
    <row r="63" spans="1:15" ht="25.5" x14ac:dyDescent="0.2">
      <c r="A63" s="2"/>
      <c r="B63" s="57" t="s">
        <v>709</v>
      </c>
      <c r="C63" s="32"/>
      <c r="D63" s="15"/>
      <c r="E63" s="32"/>
      <c r="F63" s="15"/>
      <c r="G63" s="32"/>
      <c r="H63" s="15"/>
      <c r="I63" s="32"/>
      <c r="J63" s="15"/>
      <c r="K63" s="32"/>
      <c r="L63" s="15"/>
      <c r="M63" s="32"/>
      <c r="N63" s="15"/>
      <c r="O63" s="32"/>
    </row>
    <row r="64" spans="1:15" ht="51" x14ac:dyDescent="0.2">
      <c r="B64" s="57" t="s">
        <v>724</v>
      </c>
      <c r="C64" s="32"/>
      <c r="D64" s="15"/>
      <c r="E64" s="32"/>
      <c r="F64" s="15"/>
      <c r="G64" s="32"/>
      <c r="H64" s="15"/>
      <c r="I64" s="32"/>
      <c r="J64" s="15"/>
      <c r="K64" s="32"/>
      <c r="L64" s="15"/>
      <c r="M64" s="32"/>
      <c r="N64" s="15"/>
      <c r="O64" s="32"/>
    </row>
    <row r="65" spans="1:15" x14ac:dyDescent="0.2">
      <c r="A65" s="8" t="s">
        <v>352</v>
      </c>
      <c r="C65" s="31"/>
      <c r="D65" s="5">
        <f>SUM(C66:C70)/(COUNTIF(C66:C70,"&gt;0")+0.00000001)</f>
        <v>0</v>
      </c>
      <c r="E65" s="31"/>
      <c r="F65" s="5">
        <f>SUM(E66:E70)/(COUNTIF(E66:E70,"&gt;0")+0.00000001)</f>
        <v>0</v>
      </c>
      <c r="G65" s="31"/>
      <c r="H65" s="5">
        <f>SUM(G66:G70)/(COUNTIF(G66:G70,"&gt;0")+0.00000001)</f>
        <v>0</v>
      </c>
      <c r="I65" s="31"/>
      <c r="J65" s="5">
        <f>SUM(I66:I70)/(COUNTIF(I66:I70,"&gt;0")+0.00000001)</f>
        <v>0</v>
      </c>
      <c r="K65" s="31"/>
      <c r="L65" s="5">
        <f>SUM(K66:K70)/(COUNTIF(K66:K70,"&gt;0")+0.00000001)</f>
        <v>0</v>
      </c>
      <c r="M65" s="31"/>
      <c r="N65" s="5">
        <f>SUM(M66:M70)/(COUNTIF(M66:M70,"&gt;0")+0.00000001)</f>
        <v>0</v>
      </c>
      <c r="O65" s="32"/>
    </row>
    <row r="66" spans="1:15" x14ac:dyDescent="0.2">
      <c r="B66" s="57" t="s">
        <v>353</v>
      </c>
      <c r="C66" s="32"/>
      <c r="D66" s="15"/>
      <c r="E66" s="32"/>
      <c r="F66" s="15"/>
      <c r="G66" s="32"/>
      <c r="H66" s="15"/>
      <c r="I66" s="32"/>
      <c r="J66" s="15"/>
      <c r="K66" s="32"/>
      <c r="L66" s="15"/>
      <c r="M66" s="32"/>
      <c r="N66" s="15"/>
      <c r="O66" s="32"/>
    </row>
    <row r="67" spans="1:15" ht="25.5" x14ac:dyDescent="0.2">
      <c r="B67" s="57" t="s">
        <v>354</v>
      </c>
      <c r="C67" s="32"/>
      <c r="D67" s="15"/>
      <c r="E67" s="32"/>
      <c r="F67" s="15"/>
      <c r="G67" s="32"/>
      <c r="H67" s="15"/>
      <c r="I67" s="32"/>
      <c r="J67" s="15"/>
      <c r="K67" s="32"/>
      <c r="L67" s="15"/>
      <c r="M67" s="32"/>
      <c r="N67" s="15"/>
      <c r="O67" s="32"/>
    </row>
    <row r="68" spans="1:15" ht="25.5" x14ac:dyDescent="0.2">
      <c r="B68" s="57" t="s">
        <v>725</v>
      </c>
      <c r="C68" s="32"/>
      <c r="D68" s="15"/>
      <c r="E68" s="32"/>
      <c r="F68" s="15"/>
      <c r="G68" s="32"/>
      <c r="H68" s="15"/>
      <c r="I68" s="32"/>
      <c r="J68" s="15"/>
      <c r="K68" s="32"/>
      <c r="L68" s="15"/>
      <c r="M68" s="32"/>
      <c r="N68" s="15"/>
      <c r="O68" s="32"/>
    </row>
    <row r="69" spans="1:15" ht="25.5" x14ac:dyDescent="0.2">
      <c r="B69" s="57" t="s">
        <v>355</v>
      </c>
      <c r="C69" s="32"/>
      <c r="D69" s="15"/>
      <c r="E69" s="32"/>
      <c r="F69" s="15"/>
      <c r="G69" s="32"/>
      <c r="H69" s="15"/>
      <c r="I69" s="32"/>
      <c r="J69" s="15"/>
      <c r="K69" s="32"/>
      <c r="L69" s="15"/>
      <c r="M69" s="32"/>
      <c r="N69" s="15"/>
      <c r="O69" s="32"/>
    </row>
    <row r="70" spans="1:15" ht="51" x14ac:dyDescent="0.2">
      <c r="B70" s="57" t="s">
        <v>726</v>
      </c>
      <c r="C70" s="32"/>
      <c r="D70" s="15"/>
      <c r="E70" s="32"/>
      <c r="F70" s="15"/>
      <c r="G70" s="32"/>
      <c r="H70" s="15"/>
      <c r="I70" s="32"/>
      <c r="J70" s="15"/>
      <c r="K70" s="32"/>
      <c r="L70" s="15"/>
      <c r="M70" s="32"/>
      <c r="N70" s="15"/>
      <c r="O70" s="32"/>
    </row>
    <row r="71" spans="1:15" x14ac:dyDescent="0.2">
      <c r="A71" s="8" t="s">
        <v>356</v>
      </c>
      <c r="C71" s="31"/>
      <c r="D71" s="5">
        <f>SUM(C72:C76)/(COUNTIF(C72:C76,"&gt;0")+0.00000001)</f>
        <v>0</v>
      </c>
      <c r="E71" s="31"/>
      <c r="F71" s="5">
        <f>SUM(E72:E76)/(COUNTIF(E72:E76,"&gt;0")+0.00000001)</f>
        <v>0</v>
      </c>
      <c r="G71" s="31"/>
      <c r="H71" s="5">
        <f>SUM(G72:G76)/(COUNTIF(G72:G76,"&gt;0")+0.00000001)</f>
        <v>0</v>
      </c>
      <c r="I71" s="31"/>
      <c r="J71" s="5">
        <f>SUM(I72:I76)/(COUNTIF(I72:I76,"&gt;0")+0.00000001)</f>
        <v>0</v>
      </c>
      <c r="K71" s="31"/>
      <c r="L71" s="5">
        <f>SUM(K72:K76)/(COUNTIF(K72:K76,"&gt;0")+0.00000001)</f>
        <v>0</v>
      </c>
      <c r="M71" s="31"/>
      <c r="N71" s="5">
        <f>SUM(M72:M76)/(COUNTIF(M72:M76,"&gt;0")+0.00000001)</f>
        <v>0</v>
      </c>
      <c r="O71" s="32"/>
    </row>
    <row r="72" spans="1:15" ht="25.5" x14ac:dyDescent="0.2">
      <c r="B72" s="57" t="s">
        <v>357</v>
      </c>
      <c r="C72" s="32"/>
      <c r="D72" s="15"/>
      <c r="E72" s="32"/>
      <c r="F72" s="15"/>
      <c r="G72" s="32"/>
      <c r="H72" s="15"/>
      <c r="I72" s="32"/>
      <c r="J72" s="15"/>
      <c r="K72" s="32"/>
      <c r="L72" s="15"/>
      <c r="M72" s="32"/>
      <c r="N72" s="15"/>
      <c r="O72" s="32"/>
    </row>
    <row r="73" spans="1:15" ht="25.5" x14ac:dyDescent="0.2">
      <c r="B73" s="57" t="s">
        <v>358</v>
      </c>
      <c r="C73" s="32"/>
      <c r="D73" s="15"/>
      <c r="E73" s="32"/>
      <c r="F73" s="15"/>
      <c r="G73" s="32"/>
      <c r="H73" s="15"/>
      <c r="I73" s="32"/>
      <c r="J73" s="15"/>
      <c r="K73" s="32"/>
      <c r="L73" s="15"/>
      <c r="M73" s="32"/>
      <c r="N73" s="15"/>
      <c r="O73" s="32"/>
    </row>
    <row r="74" spans="1:15" ht="38.25" x14ac:dyDescent="0.2">
      <c r="B74" s="57" t="s">
        <v>727</v>
      </c>
      <c r="C74" s="32"/>
      <c r="D74" s="15"/>
      <c r="E74" s="32"/>
      <c r="F74" s="15"/>
      <c r="G74" s="32"/>
      <c r="H74" s="15"/>
      <c r="I74" s="32"/>
      <c r="J74" s="15"/>
      <c r="K74" s="32"/>
      <c r="L74" s="15"/>
      <c r="M74" s="32"/>
      <c r="N74" s="15"/>
      <c r="O74" s="32"/>
    </row>
    <row r="75" spans="1:15" x14ac:dyDescent="0.2">
      <c r="B75" s="57" t="s">
        <v>359</v>
      </c>
      <c r="C75" s="32"/>
      <c r="D75" s="15"/>
      <c r="E75" s="32"/>
      <c r="F75" s="15"/>
      <c r="G75" s="32"/>
      <c r="H75" s="15"/>
      <c r="I75" s="32"/>
      <c r="J75" s="15"/>
      <c r="K75" s="32"/>
      <c r="L75" s="15"/>
      <c r="M75" s="32"/>
      <c r="N75" s="15"/>
      <c r="O75" s="32"/>
    </row>
    <row r="76" spans="1:15" ht="38.25" x14ac:dyDescent="0.2">
      <c r="B76" s="57" t="s">
        <v>728</v>
      </c>
      <c r="C76" s="32"/>
      <c r="D76" s="15"/>
      <c r="E76" s="32"/>
      <c r="F76" s="15"/>
      <c r="G76" s="32"/>
      <c r="H76" s="15"/>
      <c r="I76" s="32"/>
      <c r="J76" s="15"/>
      <c r="K76" s="32"/>
      <c r="L76" s="15"/>
      <c r="M76" s="32"/>
      <c r="N76" s="15"/>
      <c r="O76" s="32"/>
    </row>
    <row r="77" spans="1:15" x14ac:dyDescent="0.2">
      <c r="B77" s="67" t="s">
        <v>272</v>
      </c>
      <c r="C77" s="40"/>
      <c r="D77" s="5">
        <f>D46+D52+D58+D65+D71</f>
        <v>0</v>
      </c>
      <c r="E77" s="40"/>
      <c r="F77" s="5">
        <f>F46+F52+F58+F65+F71</f>
        <v>0</v>
      </c>
      <c r="G77" s="40"/>
      <c r="H77" s="5">
        <f>H46+H52+H58+H65+H71</f>
        <v>0</v>
      </c>
      <c r="I77" s="40"/>
      <c r="J77" s="5">
        <f>J46+J52+J58+J65+J71</f>
        <v>0</v>
      </c>
      <c r="K77" s="40"/>
      <c r="L77" s="5">
        <f>L46+L52+L58+L65+L71</f>
        <v>0</v>
      </c>
      <c r="M77" s="40"/>
      <c r="N77" s="5">
        <f>N46+N52+N58+N65+N71</f>
        <v>0</v>
      </c>
      <c r="O77" s="32"/>
    </row>
    <row r="78" spans="1:15" x14ac:dyDescent="0.2">
      <c r="B78" s="67" t="s">
        <v>273</v>
      </c>
      <c r="C78" s="40"/>
      <c r="D78" s="5">
        <f>D77/(COUNTIF(D46:D71,"&gt;0")+0.00000001)</f>
        <v>0</v>
      </c>
      <c r="E78" s="40"/>
      <c r="F78" s="5">
        <f>F77/(COUNTIF(F46:F71,"&gt;0")+0.00000001)</f>
        <v>0</v>
      </c>
      <c r="G78" s="40"/>
      <c r="H78" s="5">
        <f>H77/(COUNTIF(H46:H71,"&gt;0")+0.00000001)</f>
        <v>0</v>
      </c>
      <c r="I78" s="40"/>
      <c r="J78" s="5">
        <f>J77/(COUNTIF(J46:J71,"&gt;0")+0.00000001)</f>
        <v>0</v>
      </c>
      <c r="K78" s="40"/>
      <c r="L78" s="5">
        <f>L77/(COUNTIF(L46:L71,"&gt;0")+0.00000001)</f>
        <v>0</v>
      </c>
      <c r="M78" s="40"/>
      <c r="N78" s="5">
        <f>N77/(COUNTIF(N46:N71,"&gt;0")+0.00000001)</f>
        <v>0</v>
      </c>
      <c r="O78" s="32"/>
    </row>
    <row r="79" spans="1:15" x14ac:dyDescent="0.2">
      <c r="B79" s="67" t="s">
        <v>274</v>
      </c>
      <c r="C79" s="40"/>
      <c r="D79" s="5">
        <f>D78/5*100</f>
        <v>0</v>
      </c>
      <c r="E79" s="40"/>
      <c r="F79" s="5">
        <f>F78/5*100</f>
        <v>0</v>
      </c>
      <c r="G79" s="40"/>
      <c r="H79" s="5">
        <f>H78/5*100</f>
        <v>0</v>
      </c>
      <c r="I79" s="40"/>
      <c r="J79" s="5">
        <f>J78/5*100</f>
        <v>0</v>
      </c>
      <c r="K79" s="40"/>
      <c r="L79" s="5">
        <f>L78/5*100</f>
        <v>0</v>
      </c>
      <c r="M79" s="40"/>
      <c r="N79" s="5">
        <f>N78/5*100</f>
        <v>0</v>
      </c>
      <c r="O79" s="32"/>
    </row>
    <row r="80" spans="1:15" x14ac:dyDescent="0.2">
      <c r="A80" s="14" t="s">
        <v>258</v>
      </c>
      <c r="C80" s="34"/>
      <c r="E80" s="34"/>
      <c r="G80" s="34"/>
      <c r="I80" s="34"/>
      <c r="K80" s="34"/>
      <c r="M80" s="34"/>
      <c r="O80" s="34"/>
    </row>
    <row r="81" spans="1:15" x14ac:dyDescent="0.2">
      <c r="A81" s="8" t="s">
        <v>432</v>
      </c>
      <c r="C81" s="34"/>
      <c r="E81" s="34"/>
      <c r="G81" s="34"/>
      <c r="I81" s="34"/>
      <c r="K81" s="34"/>
      <c r="M81" s="34"/>
      <c r="O81" s="34"/>
    </row>
    <row r="82" spans="1:15" x14ac:dyDescent="0.2">
      <c r="A82" s="8" t="s">
        <v>259</v>
      </c>
      <c r="C82" s="34"/>
      <c r="E82" s="34"/>
      <c r="G82" s="34"/>
      <c r="I82" s="34"/>
      <c r="K82" s="34"/>
      <c r="M82" s="34"/>
      <c r="O82" s="34"/>
    </row>
    <row r="83" spans="1:15" x14ac:dyDescent="0.2">
      <c r="A83" s="8" t="s">
        <v>260</v>
      </c>
      <c r="C83" s="34"/>
      <c r="E83" s="34"/>
      <c r="G83" s="34"/>
      <c r="I83" s="34"/>
      <c r="K83" s="34"/>
      <c r="M83" s="34"/>
      <c r="O83" s="34"/>
    </row>
    <row r="84" spans="1:15" x14ac:dyDescent="0.2">
      <c r="A84" s="8" t="s">
        <v>261</v>
      </c>
      <c r="C84" s="34"/>
      <c r="E84" s="34"/>
      <c r="G84" s="34"/>
      <c r="I84" s="34"/>
      <c r="K84" s="34"/>
      <c r="M84" s="34"/>
      <c r="O84" s="34"/>
    </row>
    <row r="85" spans="1:15" x14ac:dyDescent="0.2">
      <c r="A85" s="8" t="s">
        <v>262</v>
      </c>
      <c r="C85" s="34"/>
      <c r="E85" s="34"/>
      <c r="G85" s="34"/>
      <c r="I85" s="34"/>
      <c r="K85" s="34"/>
      <c r="M85" s="34"/>
      <c r="O85" s="34"/>
    </row>
    <row r="86" spans="1:15" x14ac:dyDescent="0.2">
      <c r="A86" s="8" t="s">
        <v>263</v>
      </c>
      <c r="C86" s="34"/>
      <c r="E86" s="34"/>
      <c r="G86" s="34"/>
      <c r="I86" s="34"/>
      <c r="K86" s="34"/>
      <c r="M86" s="34"/>
      <c r="O86" s="34"/>
    </row>
  </sheetData>
  <sheetProtection algorithmName="SHA-512" hashValue="KlyimubqKGcxmbtHOLSc4ht7z6emMwP3L0ENnMb47FPDS55jRC4pAJw2Mt0nw0hcSxaJxz5uz1vNH5F/IUnPpw==" saltValue="YPlfWeJutZ9xsIguCQ3aiQ==" spinCount="100000" sheet="1" objects="1" scenarios="1"/>
  <phoneticPr fontId="0" type="noConversion"/>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workbookViewId="0">
      <selection activeCell="C4" sqref="C4"/>
    </sheetView>
  </sheetViews>
  <sheetFormatPr defaultRowHeight="12.75" x14ac:dyDescent="0.2"/>
  <cols>
    <col min="1" max="1" width="18.7109375" style="8" customWidth="1"/>
    <col min="2" max="2" width="41.7109375" style="54" customWidth="1"/>
    <col min="3" max="14" width="5.7109375" style="8" customWidth="1"/>
    <col min="15" max="15" width="173.85546875" style="8" customWidth="1"/>
    <col min="16" max="16384" width="9.140625" style="8"/>
  </cols>
  <sheetData>
    <row r="1" spans="1:15" x14ac:dyDescent="0.2">
      <c r="A1" s="14" t="s">
        <v>730</v>
      </c>
      <c r="C1" s="24" t="s">
        <v>271</v>
      </c>
      <c r="D1" s="39"/>
      <c r="E1" s="24" t="s">
        <v>271</v>
      </c>
      <c r="F1" s="39"/>
      <c r="G1" s="24" t="s">
        <v>271</v>
      </c>
      <c r="H1" s="39"/>
      <c r="I1" s="24" t="s">
        <v>271</v>
      </c>
      <c r="J1" s="39"/>
      <c r="K1" s="24" t="s">
        <v>271</v>
      </c>
      <c r="L1" s="39"/>
      <c r="M1" s="24" t="s">
        <v>271</v>
      </c>
      <c r="N1" s="39"/>
      <c r="O1" s="36" t="s">
        <v>414</v>
      </c>
    </row>
    <row r="2" spans="1:15" ht="27" customHeight="1" x14ac:dyDescent="0.2">
      <c r="C2" s="30" t="s">
        <v>95</v>
      </c>
      <c r="D2" s="3" t="s">
        <v>96</v>
      </c>
      <c r="E2" s="30" t="s">
        <v>95</v>
      </c>
      <c r="F2" s="3" t="s">
        <v>96</v>
      </c>
      <c r="G2" s="30" t="s">
        <v>95</v>
      </c>
      <c r="H2" s="3" t="s">
        <v>96</v>
      </c>
      <c r="I2" s="30" t="s">
        <v>95</v>
      </c>
      <c r="J2" s="3" t="s">
        <v>96</v>
      </c>
      <c r="K2" s="30" t="s">
        <v>95</v>
      </c>
      <c r="L2" s="3" t="s">
        <v>96</v>
      </c>
      <c r="M2" s="30" t="s">
        <v>95</v>
      </c>
      <c r="N2" s="3" t="s">
        <v>96</v>
      </c>
      <c r="O2" s="32"/>
    </row>
    <row r="3" spans="1:15" x14ac:dyDescent="0.2">
      <c r="A3" s="8" t="s">
        <v>366</v>
      </c>
      <c r="C3" s="31"/>
      <c r="D3" s="5">
        <f>SUM(C4:C9)/(COUNTIF(C4:C9,"&gt;0")+0.00000001)</f>
        <v>0</v>
      </c>
      <c r="E3" s="31"/>
      <c r="F3" s="5">
        <f>SUM(E4:E9)/(COUNTIF(E4:E9,"&gt;0")+0.00000001)</f>
        <v>0</v>
      </c>
      <c r="G3" s="31"/>
      <c r="H3" s="5">
        <f>SUM(G4:G9)/(COUNTIF(G4:G9,"&gt;0")+0.00000001)</f>
        <v>0</v>
      </c>
      <c r="I3" s="31"/>
      <c r="J3" s="5">
        <f>SUM(I4:I9)/(COUNTIF(I4:I9,"&gt;0")+0.00000001)</f>
        <v>0</v>
      </c>
      <c r="K3" s="31"/>
      <c r="L3" s="5">
        <f>SUM(K4:K9)/(COUNTIF(K4:K9,"&gt;0")+0.00000001)</f>
        <v>0</v>
      </c>
      <c r="M3" s="31"/>
      <c r="N3" s="5">
        <f>SUM(M4:M9)/(COUNTIF(M4:M9,"&gt;0")+0.00000001)</f>
        <v>0</v>
      </c>
      <c r="O3" s="32"/>
    </row>
    <row r="4" spans="1:15" x14ac:dyDescent="0.2">
      <c r="B4" s="54" t="s">
        <v>360</v>
      </c>
      <c r="C4" s="32"/>
      <c r="D4" s="15"/>
      <c r="E4" s="32"/>
      <c r="F4" s="15"/>
      <c r="G4" s="32"/>
      <c r="H4" s="15"/>
      <c r="I4" s="32"/>
      <c r="J4" s="15"/>
      <c r="K4" s="32"/>
      <c r="L4" s="15"/>
      <c r="M4" s="32"/>
      <c r="N4" s="15"/>
      <c r="O4" s="32"/>
    </row>
    <row r="5" spans="1:15" x14ac:dyDescent="0.2">
      <c r="B5" s="54" t="s">
        <v>361</v>
      </c>
      <c r="C5" s="32"/>
      <c r="D5" s="15"/>
      <c r="E5" s="32"/>
      <c r="F5" s="15"/>
      <c r="G5" s="32"/>
      <c r="H5" s="15"/>
      <c r="I5" s="32"/>
      <c r="J5" s="15"/>
      <c r="K5" s="32"/>
      <c r="L5" s="15"/>
      <c r="M5" s="32"/>
      <c r="N5" s="15"/>
      <c r="O5" s="32"/>
    </row>
    <row r="6" spans="1:15" x14ac:dyDescent="0.2">
      <c r="B6" s="54" t="s">
        <v>362</v>
      </c>
      <c r="C6" s="32"/>
      <c r="D6" s="15"/>
      <c r="E6" s="32"/>
      <c r="F6" s="15"/>
      <c r="G6" s="32"/>
      <c r="H6" s="15"/>
      <c r="I6" s="32"/>
      <c r="J6" s="15"/>
      <c r="K6" s="32"/>
      <c r="L6" s="15"/>
      <c r="M6" s="32"/>
      <c r="N6" s="15"/>
      <c r="O6" s="32"/>
    </row>
    <row r="7" spans="1:15" x14ac:dyDescent="0.2">
      <c r="B7" s="54" t="s">
        <v>363</v>
      </c>
      <c r="C7" s="32"/>
      <c r="D7" s="15"/>
      <c r="E7" s="32"/>
      <c r="F7" s="15"/>
      <c r="G7" s="32"/>
      <c r="H7" s="15"/>
      <c r="I7" s="32"/>
      <c r="J7" s="15"/>
      <c r="K7" s="32"/>
      <c r="L7" s="15"/>
      <c r="M7" s="32"/>
      <c r="N7" s="15"/>
      <c r="O7" s="32"/>
    </row>
    <row r="8" spans="1:15" ht="25.5" x14ac:dyDescent="0.2">
      <c r="B8" s="54" t="s">
        <v>364</v>
      </c>
      <c r="C8" s="32"/>
      <c r="D8" s="15"/>
      <c r="E8" s="32"/>
      <c r="F8" s="15"/>
      <c r="G8" s="32"/>
      <c r="H8" s="15"/>
      <c r="I8" s="32"/>
      <c r="J8" s="15"/>
      <c r="K8" s="32"/>
      <c r="L8" s="15"/>
      <c r="M8" s="32"/>
      <c r="N8" s="15"/>
      <c r="O8" s="32"/>
    </row>
    <row r="9" spans="1:15" ht="25.5" x14ac:dyDescent="0.2">
      <c r="B9" s="54" t="s">
        <v>365</v>
      </c>
      <c r="C9" s="32"/>
      <c r="D9" s="15"/>
      <c r="E9" s="32"/>
      <c r="F9" s="15"/>
      <c r="G9" s="32"/>
      <c r="H9" s="15"/>
      <c r="I9" s="32"/>
      <c r="J9" s="15"/>
      <c r="K9" s="32"/>
      <c r="L9" s="15"/>
      <c r="M9" s="32"/>
      <c r="N9" s="15"/>
      <c r="O9" s="32"/>
    </row>
    <row r="10" spans="1:15" x14ac:dyDescent="0.2">
      <c r="A10" s="8" t="s">
        <v>367</v>
      </c>
      <c r="C10" s="31"/>
      <c r="D10" s="5">
        <f>SUM(C11:C16)/(COUNTIF(C11:C16,"&gt;0")+0.00000001)</f>
        <v>0</v>
      </c>
      <c r="E10" s="31"/>
      <c r="F10" s="5">
        <f>SUM(E11:E16)/(COUNTIF(E11:E16,"&gt;0")+0.00000001)</f>
        <v>0</v>
      </c>
      <c r="G10" s="31"/>
      <c r="H10" s="5">
        <f>SUM(G11:G16)/(COUNTIF(G11:G16,"&gt;0")+0.00000001)</f>
        <v>0</v>
      </c>
      <c r="I10" s="31"/>
      <c r="J10" s="5">
        <f>SUM(I11:I16)/(COUNTIF(I11:I16,"&gt;0")+0.00000001)</f>
        <v>0</v>
      </c>
      <c r="K10" s="31"/>
      <c r="L10" s="5">
        <f>SUM(K11:K16)/(COUNTIF(K11:K16,"&gt;0")+0.00000001)</f>
        <v>0</v>
      </c>
      <c r="M10" s="31"/>
      <c r="N10" s="5">
        <f>SUM(M11:M16)/(COUNTIF(M11:M16,"&gt;0")+0.00000001)</f>
        <v>0</v>
      </c>
      <c r="O10" s="32"/>
    </row>
    <row r="11" spans="1:15" ht="25.5" x14ac:dyDescent="0.2">
      <c r="B11" s="54" t="s">
        <v>368</v>
      </c>
      <c r="C11" s="32"/>
      <c r="D11" s="15"/>
      <c r="E11" s="32"/>
      <c r="F11" s="15"/>
      <c r="G11" s="32"/>
      <c r="H11" s="15"/>
      <c r="I11" s="32"/>
      <c r="J11" s="15"/>
      <c r="K11" s="32"/>
      <c r="L11" s="15"/>
      <c r="M11" s="32"/>
      <c r="N11" s="15"/>
      <c r="O11" s="32"/>
    </row>
    <row r="12" spans="1:15" ht="25.5" x14ac:dyDescent="0.2">
      <c r="B12" s="54" t="s">
        <v>369</v>
      </c>
      <c r="C12" s="32"/>
      <c r="D12" s="15"/>
      <c r="E12" s="32"/>
      <c r="F12" s="15"/>
      <c r="G12" s="32"/>
      <c r="H12" s="15"/>
      <c r="I12" s="32"/>
      <c r="J12" s="15"/>
      <c r="K12" s="32"/>
      <c r="L12" s="15"/>
      <c r="M12" s="32"/>
      <c r="N12" s="15"/>
      <c r="O12" s="32"/>
    </row>
    <row r="13" spans="1:15" x14ac:dyDescent="0.2">
      <c r="B13" s="54" t="s">
        <v>370</v>
      </c>
      <c r="C13" s="32"/>
      <c r="D13" s="15"/>
      <c r="E13" s="32"/>
      <c r="F13" s="15"/>
      <c r="G13" s="32"/>
      <c r="H13" s="15"/>
      <c r="I13" s="32"/>
      <c r="J13" s="15"/>
      <c r="K13" s="32"/>
      <c r="L13" s="15"/>
      <c r="M13" s="32"/>
      <c r="N13" s="15"/>
      <c r="O13" s="32"/>
    </row>
    <row r="14" spans="1:15" ht="12.75" customHeight="1" x14ac:dyDescent="0.2">
      <c r="B14" s="54" t="s">
        <v>371</v>
      </c>
      <c r="C14" s="32"/>
      <c r="D14" s="15"/>
      <c r="E14" s="32"/>
      <c r="F14" s="15"/>
      <c r="G14" s="32"/>
      <c r="H14" s="15"/>
      <c r="I14" s="32"/>
      <c r="J14" s="15"/>
      <c r="K14" s="32"/>
      <c r="L14" s="15"/>
      <c r="M14" s="32"/>
      <c r="N14" s="15"/>
      <c r="O14" s="32"/>
    </row>
    <row r="15" spans="1:15" ht="25.5" x14ac:dyDescent="0.2">
      <c r="B15" s="54" t="s">
        <v>372</v>
      </c>
      <c r="C15" s="32"/>
      <c r="D15" s="15"/>
      <c r="E15" s="32"/>
      <c r="F15" s="15"/>
      <c r="G15" s="32"/>
      <c r="H15" s="15"/>
      <c r="I15" s="32"/>
      <c r="J15" s="15"/>
      <c r="K15" s="32"/>
      <c r="L15" s="15"/>
      <c r="M15" s="32"/>
      <c r="N15" s="15"/>
      <c r="O15" s="32"/>
    </row>
    <row r="16" spans="1:15" x14ac:dyDescent="0.2">
      <c r="B16" s="54" t="s">
        <v>373</v>
      </c>
      <c r="C16" s="32"/>
      <c r="D16" s="15"/>
      <c r="E16" s="32"/>
      <c r="F16" s="15"/>
      <c r="G16" s="32"/>
      <c r="H16" s="15"/>
      <c r="I16" s="32"/>
      <c r="J16" s="15"/>
      <c r="K16" s="32"/>
      <c r="L16" s="15"/>
      <c r="M16" s="32"/>
      <c r="N16" s="15"/>
      <c r="O16" s="32"/>
    </row>
    <row r="17" spans="1:15" x14ac:dyDescent="0.2">
      <c r="A17" s="8" t="s">
        <v>374</v>
      </c>
      <c r="C17" s="31"/>
      <c r="D17" s="5">
        <f>SUM(C18:C20)/(COUNTIF(C18:C20,"&gt;0")+0.00000001)</f>
        <v>0</v>
      </c>
      <c r="E17" s="31"/>
      <c r="F17" s="5">
        <f>SUM(E18:E20)/(COUNTIF(E18:E20,"&gt;0")+0.00000001)</f>
        <v>0</v>
      </c>
      <c r="G17" s="31"/>
      <c r="H17" s="5">
        <f>SUM(G18:G20)/(COUNTIF(G18:G20,"&gt;0")+0.00000001)</f>
        <v>0</v>
      </c>
      <c r="I17" s="31"/>
      <c r="J17" s="5">
        <f>SUM(I18:I20)/(COUNTIF(I18:I20,"&gt;0")+0.00000001)</f>
        <v>0</v>
      </c>
      <c r="K17" s="31"/>
      <c r="L17" s="5">
        <f>SUM(K18:K20)/(COUNTIF(K18:K20,"&gt;0")+0.00000001)</f>
        <v>0</v>
      </c>
      <c r="M17" s="31"/>
      <c r="N17" s="5">
        <f>SUM(M18:M20)/(COUNTIF(M18:M20,"&gt;0")+0.00000001)</f>
        <v>0</v>
      </c>
      <c r="O17" s="32"/>
    </row>
    <row r="18" spans="1:15" ht="25.5" x14ac:dyDescent="0.2">
      <c r="B18" s="54" t="s">
        <v>731</v>
      </c>
      <c r="C18" s="38"/>
      <c r="D18" s="15"/>
      <c r="E18" s="38"/>
      <c r="F18" s="15"/>
      <c r="G18" s="38"/>
      <c r="H18" s="15"/>
      <c r="I18" s="38"/>
      <c r="J18" s="15"/>
      <c r="K18" s="38"/>
      <c r="L18" s="15"/>
      <c r="M18" s="38"/>
      <c r="N18" s="15"/>
      <c r="O18" s="32"/>
    </row>
    <row r="19" spans="1:15" ht="25.5" x14ac:dyDescent="0.2">
      <c r="B19" s="54" t="s">
        <v>375</v>
      </c>
      <c r="C19" s="32"/>
      <c r="D19" s="15"/>
      <c r="E19" s="32"/>
      <c r="F19" s="15"/>
      <c r="G19" s="32"/>
      <c r="H19" s="15"/>
      <c r="I19" s="32"/>
      <c r="J19" s="15"/>
      <c r="K19" s="32"/>
      <c r="L19" s="15"/>
      <c r="M19" s="32"/>
      <c r="N19" s="15"/>
      <c r="O19" s="32"/>
    </row>
    <row r="20" spans="1:15" ht="38.25" x14ac:dyDescent="0.2">
      <c r="B20" s="54" t="s">
        <v>732</v>
      </c>
      <c r="C20" s="32"/>
      <c r="D20" s="15"/>
      <c r="E20" s="32"/>
      <c r="F20" s="15"/>
      <c r="G20" s="32"/>
      <c r="H20" s="15"/>
      <c r="I20" s="32"/>
      <c r="J20" s="15"/>
      <c r="K20" s="32"/>
      <c r="L20" s="15"/>
      <c r="M20" s="32"/>
      <c r="N20" s="15"/>
      <c r="O20" s="32"/>
    </row>
    <row r="21" spans="1:15" x14ac:dyDescent="0.2">
      <c r="A21" s="8" t="s">
        <v>376</v>
      </c>
      <c r="C21" s="31"/>
      <c r="D21" s="5">
        <f>SUM(C22:C26)/(COUNTIF(C22:C26,"&gt;0")+0.00000001)</f>
        <v>0</v>
      </c>
      <c r="E21" s="31"/>
      <c r="F21" s="5">
        <f>SUM(E22:E26)/(COUNTIF(E22:E26,"&gt;0")+0.00000001)</f>
        <v>0</v>
      </c>
      <c r="G21" s="31"/>
      <c r="H21" s="5">
        <f>SUM(G22:G26)/(COUNTIF(G22:G26,"&gt;0")+0.00000001)</f>
        <v>0</v>
      </c>
      <c r="I21" s="31"/>
      <c r="J21" s="5">
        <f>SUM(I22:I26)/(COUNTIF(I22:I26,"&gt;0")+0.00000001)</f>
        <v>0</v>
      </c>
      <c r="K21" s="31"/>
      <c r="L21" s="5">
        <f>SUM(K22:K26)/(COUNTIF(K22:K26,"&gt;0")+0.00000001)</f>
        <v>0</v>
      </c>
      <c r="M21" s="31"/>
      <c r="N21" s="5">
        <f>SUM(M22:M26)/(COUNTIF(M22:M26,"&gt;0")+0.00000001)</f>
        <v>0</v>
      </c>
      <c r="O21" s="32"/>
    </row>
    <row r="22" spans="1:15" ht="25.5" x14ac:dyDescent="0.2">
      <c r="B22" s="54" t="s">
        <v>377</v>
      </c>
      <c r="C22" s="32"/>
      <c r="D22" s="15"/>
      <c r="E22" s="32"/>
      <c r="F22" s="15"/>
      <c r="G22" s="32"/>
      <c r="H22" s="15"/>
      <c r="I22" s="32"/>
      <c r="J22" s="15"/>
      <c r="K22" s="32"/>
      <c r="L22" s="15"/>
      <c r="M22" s="32"/>
      <c r="N22" s="15"/>
      <c r="O22" s="32"/>
    </row>
    <row r="23" spans="1:15" x14ac:dyDescent="0.2">
      <c r="B23" s="54" t="s">
        <v>378</v>
      </c>
      <c r="C23" s="32"/>
      <c r="D23" s="15"/>
      <c r="E23" s="32"/>
      <c r="F23" s="15"/>
      <c r="G23" s="32"/>
      <c r="H23" s="15"/>
      <c r="I23" s="32"/>
      <c r="J23" s="15"/>
      <c r="K23" s="32"/>
      <c r="L23" s="15"/>
      <c r="M23" s="32"/>
      <c r="N23" s="15"/>
      <c r="O23" s="32"/>
    </row>
    <row r="24" spans="1:15" ht="12.75" customHeight="1" x14ac:dyDescent="0.2">
      <c r="B24" s="54" t="s">
        <v>379</v>
      </c>
      <c r="C24" s="32"/>
      <c r="D24" s="15"/>
      <c r="E24" s="32"/>
      <c r="F24" s="15"/>
      <c r="G24" s="32"/>
      <c r="H24" s="15"/>
      <c r="I24" s="32"/>
      <c r="J24" s="15"/>
      <c r="K24" s="32"/>
      <c r="L24" s="15"/>
      <c r="M24" s="32"/>
      <c r="N24" s="15"/>
      <c r="O24" s="32"/>
    </row>
    <row r="25" spans="1:15" ht="25.5" x14ac:dyDescent="0.2">
      <c r="B25" s="54" t="s">
        <v>380</v>
      </c>
      <c r="C25" s="32"/>
      <c r="D25" s="15"/>
      <c r="E25" s="32"/>
      <c r="F25" s="15"/>
      <c r="G25" s="32"/>
      <c r="H25" s="15"/>
      <c r="I25" s="32"/>
      <c r="J25" s="15"/>
      <c r="K25" s="32"/>
      <c r="L25" s="15"/>
      <c r="M25" s="32"/>
      <c r="N25" s="15"/>
      <c r="O25" s="32"/>
    </row>
    <row r="26" spans="1:15" ht="25.5" x14ac:dyDescent="0.2">
      <c r="B26" s="54" t="s">
        <v>381</v>
      </c>
      <c r="C26" s="32"/>
      <c r="D26" s="15"/>
      <c r="E26" s="32"/>
      <c r="F26" s="15"/>
      <c r="G26" s="32"/>
      <c r="H26" s="15"/>
      <c r="I26" s="32"/>
      <c r="J26" s="15"/>
      <c r="K26" s="32"/>
      <c r="L26" s="15"/>
      <c r="M26" s="32"/>
      <c r="N26" s="15"/>
      <c r="O26" s="32"/>
    </row>
    <row r="27" spans="1:15" x14ac:dyDescent="0.2">
      <c r="A27" s="8" t="s">
        <v>382</v>
      </c>
      <c r="C27" s="31"/>
      <c r="D27" s="5">
        <f>SUM(C28:C35)/(COUNTIF(C28:C35,"&gt;0")+0.00000001)</f>
        <v>0</v>
      </c>
      <c r="E27" s="31"/>
      <c r="F27" s="5">
        <f>SUM(E28:E35)/(COUNTIF(E28:E35,"&gt;0")+0.00000001)</f>
        <v>0</v>
      </c>
      <c r="G27" s="31"/>
      <c r="H27" s="5">
        <f>SUM(G28:G35)/(COUNTIF(G28:G35,"&gt;0")+0.00000001)</f>
        <v>0</v>
      </c>
      <c r="I27" s="31"/>
      <c r="J27" s="5">
        <f>SUM(I28:I35)/(COUNTIF(I28:I35,"&gt;0")+0.00000001)</f>
        <v>0</v>
      </c>
      <c r="K27" s="31"/>
      <c r="L27" s="5">
        <f>SUM(K28:K35)/(COUNTIF(K28:K35,"&gt;0")+0.00000001)</f>
        <v>0</v>
      </c>
      <c r="M27" s="31"/>
      <c r="N27" s="5">
        <f>SUM(M28:M35)/(COUNTIF(M28:M35,"&gt;0")+0.00000001)</f>
        <v>0</v>
      </c>
      <c r="O27" s="32"/>
    </row>
    <row r="28" spans="1:15" ht="25.5" x14ac:dyDescent="0.2">
      <c r="B28" s="54" t="s">
        <v>383</v>
      </c>
      <c r="C28" s="32"/>
      <c r="D28" s="15"/>
      <c r="E28" s="32"/>
      <c r="F28" s="15"/>
      <c r="G28" s="32"/>
      <c r="H28" s="15"/>
      <c r="I28" s="32"/>
      <c r="J28" s="15"/>
      <c r="K28" s="32"/>
      <c r="L28" s="15"/>
      <c r="M28" s="32"/>
      <c r="N28" s="15"/>
      <c r="O28" s="32"/>
    </row>
    <row r="29" spans="1:15" ht="25.5" x14ac:dyDescent="0.2">
      <c r="B29" s="54" t="s">
        <v>384</v>
      </c>
      <c r="C29" s="32"/>
      <c r="D29" s="15"/>
      <c r="E29" s="32"/>
      <c r="F29" s="15"/>
      <c r="G29" s="32"/>
      <c r="H29" s="15"/>
      <c r="I29" s="32"/>
      <c r="J29" s="15"/>
      <c r="K29" s="32"/>
      <c r="L29" s="15"/>
      <c r="M29" s="32"/>
      <c r="N29" s="15"/>
      <c r="O29" s="32"/>
    </row>
    <row r="30" spans="1:15" ht="25.5" x14ac:dyDescent="0.2">
      <c r="B30" s="54" t="s">
        <v>385</v>
      </c>
      <c r="C30" s="32"/>
      <c r="D30" s="15"/>
      <c r="E30" s="32"/>
      <c r="F30" s="15"/>
      <c r="G30" s="32"/>
      <c r="H30" s="15"/>
      <c r="I30" s="32"/>
      <c r="J30" s="15"/>
      <c r="K30" s="32"/>
      <c r="L30" s="15"/>
      <c r="M30" s="32"/>
      <c r="N30" s="15"/>
      <c r="O30" s="32"/>
    </row>
    <row r="31" spans="1:15" ht="25.5" x14ac:dyDescent="0.2">
      <c r="B31" s="54" t="s">
        <v>386</v>
      </c>
      <c r="C31" s="32"/>
      <c r="D31" s="15"/>
      <c r="E31" s="32"/>
      <c r="F31" s="15"/>
      <c r="G31" s="32"/>
      <c r="H31" s="15"/>
      <c r="I31" s="32"/>
      <c r="J31" s="15"/>
      <c r="K31" s="32"/>
      <c r="L31" s="15"/>
      <c r="M31" s="32"/>
      <c r="N31" s="15"/>
      <c r="O31" s="32"/>
    </row>
    <row r="32" spans="1:15" ht="25.5" x14ac:dyDescent="0.2">
      <c r="B32" s="54" t="s">
        <v>733</v>
      </c>
      <c r="C32" s="32"/>
      <c r="D32" s="15"/>
      <c r="E32" s="32"/>
      <c r="F32" s="15"/>
      <c r="G32" s="32"/>
      <c r="H32" s="15"/>
      <c r="I32" s="32"/>
      <c r="J32" s="15"/>
      <c r="K32" s="32"/>
      <c r="L32" s="15"/>
      <c r="M32" s="32"/>
      <c r="N32" s="15"/>
      <c r="O32" s="32"/>
    </row>
    <row r="33" spans="1:15" ht="25.5" x14ac:dyDescent="0.2">
      <c r="B33" s="54" t="s">
        <v>387</v>
      </c>
      <c r="C33" s="32"/>
      <c r="D33" s="15"/>
      <c r="E33" s="32"/>
      <c r="F33" s="15"/>
      <c r="G33" s="32"/>
      <c r="H33" s="15"/>
      <c r="I33" s="32"/>
      <c r="J33" s="15"/>
      <c r="K33" s="32"/>
      <c r="L33" s="15"/>
      <c r="M33" s="32"/>
      <c r="N33" s="15"/>
      <c r="O33" s="32"/>
    </row>
    <row r="34" spans="1:15" ht="38.25" x14ac:dyDescent="0.2">
      <c r="B34" s="54" t="s">
        <v>734</v>
      </c>
      <c r="C34" s="32"/>
      <c r="D34" s="15"/>
      <c r="E34" s="32"/>
      <c r="F34" s="15"/>
      <c r="G34" s="32"/>
      <c r="H34" s="15"/>
      <c r="I34" s="32"/>
      <c r="J34" s="15"/>
      <c r="K34" s="32"/>
      <c r="L34" s="15"/>
      <c r="M34" s="32"/>
      <c r="N34" s="15"/>
      <c r="O34" s="32"/>
    </row>
    <row r="35" spans="1:15" x14ac:dyDescent="0.2">
      <c r="B35" s="54" t="s">
        <v>388</v>
      </c>
      <c r="C35" s="32"/>
      <c r="D35" s="15"/>
      <c r="E35" s="32"/>
      <c r="F35" s="15"/>
      <c r="G35" s="32"/>
      <c r="H35" s="15"/>
      <c r="I35" s="32"/>
      <c r="J35" s="15"/>
      <c r="K35" s="32"/>
      <c r="L35" s="15"/>
      <c r="M35" s="32"/>
      <c r="N35" s="15"/>
      <c r="O35" s="32"/>
    </row>
    <row r="36" spans="1:15" x14ac:dyDescent="0.2">
      <c r="B36" s="67" t="s">
        <v>272</v>
      </c>
      <c r="C36" s="40"/>
      <c r="D36" s="5">
        <f>D3+D10+D17+D21+D27</f>
        <v>0</v>
      </c>
      <c r="E36" s="40"/>
      <c r="F36" s="5">
        <f>F3+F10+F17+F21+F27</f>
        <v>0</v>
      </c>
      <c r="G36" s="40"/>
      <c r="H36" s="5">
        <f>H3+H10+H17+H21+H27</f>
        <v>0</v>
      </c>
      <c r="I36" s="40"/>
      <c r="J36" s="5">
        <f>J3+J10+J17+J21+J27</f>
        <v>0</v>
      </c>
      <c r="K36" s="40"/>
      <c r="L36" s="5">
        <f>L3+L10+L17+L21+L27</f>
        <v>0</v>
      </c>
      <c r="M36" s="40"/>
      <c r="N36" s="5">
        <f>N3+N10+N17+N21+N27</f>
        <v>0</v>
      </c>
      <c r="O36" s="32"/>
    </row>
    <row r="37" spans="1:15" x14ac:dyDescent="0.2">
      <c r="B37" s="67" t="s">
        <v>273</v>
      </c>
      <c r="C37" s="40"/>
      <c r="D37" s="5">
        <f>D36/(COUNTIF(D3:D27,"&gt;0")+0.00000001)</f>
        <v>0</v>
      </c>
      <c r="E37" s="40"/>
      <c r="F37" s="5">
        <f>F36/(COUNTIF(F3:F27,"&gt;0")+0.00000001)</f>
        <v>0</v>
      </c>
      <c r="G37" s="40"/>
      <c r="H37" s="5">
        <f>H36/(COUNTIF(H3:H27,"&gt;0")+0.00000001)</f>
        <v>0</v>
      </c>
      <c r="I37" s="40"/>
      <c r="J37" s="5">
        <f>J36/(COUNTIF(J3:J27,"&gt;0")+0.00000001)</f>
        <v>0</v>
      </c>
      <c r="K37" s="40"/>
      <c r="L37" s="5">
        <f>L36/(COUNTIF(L3:L27,"&gt;0")+0.00000001)</f>
        <v>0</v>
      </c>
      <c r="M37" s="40"/>
      <c r="N37" s="5">
        <f>N36/(COUNTIF(N3:N27,"&gt;0")+0.00000001)</f>
        <v>0</v>
      </c>
      <c r="O37" s="32"/>
    </row>
    <row r="38" spans="1:15" x14ac:dyDescent="0.2">
      <c r="B38" s="67" t="s">
        <v>274</v>
      </c>
      <c r="C38" s="40"/>
      <c r="D38" s="5">
        <f>D37/5*100</f>
        <v>0</v>
      </c>
      <c r="E38" s="40"/>
      <c r="F38" s="5">
        <f>F37/5*100</f>
        <v>0</v>
      </c>
      <c r="G38" s="40"/>
      <c r="H38" s="5">
        <f>H37/5*100</f>
        <v>0</v>
      </c>
      <c r="I38" s="40"/>
      <c r="J38" s="5">
        <f>J37/5*100</f>
        <v>0</v>
      </c>
      <c r="K38" s="40"/>
      <c r="L38" s="5">
        <f>L37/5*100</f>
        <v>0</v>
      </c>
      <c r="M38" s="40"/>
      <c r="N38" s="5">
        <f>N37/5*100</f>
        <v>0</v>
      </c>
      <c r="O38" s="32"/>
    </row>
    <row r="39" spans="1:15" x14ac:dyDescent="0.2">
      <c r="A39" s="14" t="s">
        <v>258</v>
      </c>
    </row>
    <row r="40" spans="1:15" x14ac:dyDescent="0.2">
      <c r="A40" s="8" t="s">
        <v>432</v>
      </c>
    </row>
    <row r="41" spans="1:15" x14ac:dyDescent="0.2">
      <c r="A41" s="8" t="s">
        <v>259</v>
      </c>
    </row>
    <row r="42" spans="1:15" x14ac:dyDescent="0.2">
      <c r="A42" s="8" t="s">
        <v>260</v>
      </c>
    </row>
    <row r="43" spans="1:15" x14ac:dyDescent="0.2">
      <c r="A43" s="8" t="s">
        <v>261</v>
      </c>
    </row>
    <row r="44" spans="1:15" x14ac:dyDescent="0.2">
      <c r="A44" s="8" t="s">
        <v>262</v>
      </c>
      <c r="C44" s="34"/>
      <c r="E44" s="34"/>
      <c r="G44" s="34"/>
      <c r="I44" s="34"/>
      <c r="K44" s="34"/>
      <c r="M44" s="34"/>
    </row>
    <row r="45" spans="1:15" x14ac:dyDescent="0.2">
      <c r="A45" s="8" t="s">
        <v>263</v>
      </c>
      <c r="C45" s="34"/>
      <c r="E45" s="34"/>
      <c r="G45" s="34"/>
      <c r="I45" s="34"/>
      <c r="K45" s="34"/>
      <c r="M45" s="34"/>
    </row>
    <row r="46" spans="1:15" x14ac:dyDescent="0.2">
      <c r="A46" s="14" t="s">
        <v>735</v>
      </c>
      <c r="C46" s="24" t="s">
        <v>271</v>
      </c>
      <c r="D46" s="39"/>
      <c r="E46" s="24" t="s">
        <v>271</v>
      </c>
      <c r="F46" s="39"/>
      <c r="G46" s="24" t="s">
        <v>271</v>
      </c>
      <c r="H46" s="39"/>
      <c r="I46" s="24" t="s">
        <v>271</v>
      </c>
      <c r="J46" s="39"/>
      <c r="K46" s="24" t="s">
        <v>271</v>
      </c>
      <c r="L46" s="39"/>
      <c r="M46" s="24" t="s">
        <v>271</v>
      </c>
      <c r="N46" s="39"/>
      <c r="O46" s="36" t="s">
        <v>414</v>
      </c>
    </row>
    <row r="47" spans="1:15" ht="27" customHeight="1" x14ac:dyDescent="0.2">
      <c r="C47" s="30" t="s">
        <v>95</v>
      </c>
      <c r="D47" s="3" t="s">
        <v>96</v>
      </c>
      <c r="E47" s="30" t="s">
        <v>95</v>
      </c>
      <c r="F47" s="3" t="s">
        <v>96</v>
      </c>
      <c r="G47" s="30" t="s">
        <v>95</v>
      </c>
      <c r="H47" s="3" t="s">
        <v>96</v>
      </c>
      <c r="I47" s="30" t="s">
        <v>95</v>
      </c>
      <c r="J47" s="3" t="s">
        <v>96</v>
      </c>
      <c r="K47" s="30" t="s">
        <v>95</v>
      </c>
      <c r="L47" s="3" t="s">
        <v>96</v>
      </c>
      <c r="M47" s="30" t="s">
        <v>95</v>
      </c>
      <c r="N47" s="3" t="s">
        <v>96</v>
      </c>
      <c r="O47" s="32"/>
    </row>
    <row r="48" spans="1:15" x14ac:dyDescent="0.2">
      <c r="A48" s="8" t="s">
        <v>366</v>
      </c>
      <c r="C48" s="31"/>
      <c r="D48" s="5">
        <f>SUM(C49:C54)/(COUNTIF(C49:C54,"&gt;0")+0.00000001)</f>
        <v>0</v>
      </c>
      <c r="E48" s="31"/>
      <c r="F48" s="5">
        <f>SUM(E49:E54)/(COUNTIF(E49:E54,"&gt;0")+0.00000001)</f>
        <v>0</v>
      </c>
      <c r="G48" s="31"/>
      <c r="H48" s="5">
        <f>SUM(G49:G54)/(COUNTIF(G49:G54,"&gt;0")+0.00000001)</f>
        <v>0</v>
      </c>
      <c r="I48" s="31"/>
      <c r="J48" s="5">
        <f>SUM(I49:I54)/(COUNTIF(I49:I54,"&gt;0")+0.00000001)</f>
        <v>0</v>
      </c>
      <c r="K48" s="31"/>
      <c r="L48" s="5">
        <f>SUM(K49:K54)/(COUNTIF(K49:K54,"&gt;0")+0.00000001)</f>
        <v>0</v>
      </c>
      <c r="M48" s="31"/>
      <c r="N48" s="5">
        <f>SUM(M49:M54)/(COUNTIF(M49:M54,"&gt;0")+0.00000001)</f>
        <v>0</v>
      </c>
      <c r="O48" s="32"/>
    </row>
    <row r="49" spans="1:15" x14ac:dyDescent="0.2">
      <c r="B49" s="54" t="s">
        <v>360</v>
      </c>
      <c r="C49" s="32"/>
      <c r="D49" s="15"/>
      <c r="E49" s="32"/>
      <c r="F49" s="15"/>
      <c r="G49" s="32"/>
      <c r="H49" s="15"/>
      <c r="I49" s="32"/>
      <c r="J49" s="15"/>
      <c r="K49" s="32"/>
      <c r="L49" s="15"/>
      <c r="M49" s="32"/>
      <c r="N49" s="15"/>
      <c r="O49" s="32"/>
    </row>
    <row r="50" spans="1:15" x14ac:dyDescent="0.2">
      <c r="B50" s="54" t="s">
        <v>361</v>
      </c>
      <c r="C50" s="32"/>
      <c r="D50" s="15"/>
      <c r="E50" s="32"/>
      <c r="F50" s="15"/>
      <c r="G50" s="32"/>
      <c r="H50" s="15"/>
      <c r="I50" s="32"/>
      <c r="J50" s="15"/>
      <c r="K50" s="32"/>
      <c r="L50" s="15"/>
      <c r="M50" s="32"/>
      <c r="N50" s="15"/>
      <c r="O50" s="32"/>
    </row>
    <row r="51" spans="1:15" x14ac:dyDescent="0.2">
      <c r="B51" s="54" t="s">
        <v>362</v>
      </c>
      <c r="C51" s="32"/>
      <c r="D51" s="15"/>
      <c r="E51" s="32"/>
      <c r="F51" s="15"/>
      <c r="G51" s="32"/>
      <c r="H51" s="15"/>
      <c r="I51" s="32"/>
      <c r="J51" s="15"/>
      <c r="K51" s="32"/>
      <c r="L51" s="15"/>
      <c r="M51" s="32"/>
      <c r="N51" s="15"/>
      <c r="O51" s="32"/>
    </row>
    <row r="52" spans="1:15" x14ac:dyDescent="0.2">
      <c r="B52" s="54" t="s">
        <v>363</v>
      </c>
      <c r="C52" s="32"/>
      <c r="D52" s="15"/>
      <c r="E52" s="32"/>
      <c r="F52" s="15"/>
      <c r="G52" s="32"/>
      <c r="H52" s="15"/>
      <c r="I52" s="32"/>
      <c r="J52" s="15"/>
      <c r="K52" s="32"/>
      <c r="L52" s="15"/>
      <c r="M52" s="32"/>
      <c r="N52" s="15"/>
      <c r="O52" s="32"/>
    </row>
    <row r="53" spans="1:15" ht="25.5" x14ac:dyDescent="0.2">
      <c r="B53" s="54" t="s">
        <v>364</v>
      </c>
      <c r="C53" s="32"/>
      <c r="D53" s="15"/>
      <c r="E53" s="32"/>
      <c r="F53" s="15"/>
      <c r="G53" s="32"/>
      <c r="H53" s="15"/>
      <c r="I53" s="32"/>
      <c r="J53" s="15"/>
      <c r="K53" s="32"/>
      <c r="L53" s="15"/>
      <c r="M53" s="32"/>
      <c r="N53" s="15"/>
      <c r="O53" s="32"/>
    </row>
    <row r="54" spans="1:15" ht="25.5" x14ac:dyDescent="0.2">
      <c r="B54" s="54" t="s">
        <v>365</v>
      </c>
      <c r="C54" s="32"/>
      <c r="D54" s="15"/>
      <c r="E54" s="32"/>
      <c r="F54" s="15"/>
      <c r="G54" s="32"/>
      <c r="H54" s="15"/>
      <c r="I54" s="32"/>
      <c r="J54" s="15"/>
      <c r="K54" s="32"/>
      <c r="L54" s="15"/>
      <c r="M54" s="32"/>
      <c r="N54" s="15"/>
      <c r="O54" s="32"/>
    </row>
    <row r="55" spans="1:15" x14ac:dyDescent="0.2">
      <c r="A55" s="8" t="s">
        <v>367</v>
      </c>
      <c r="C55" s="31"/>
      <c r="D55" s="5">
        <f>SUM(C56:C61)/(COUNTIF(C56:C61,"&gt;0")+0.00000001)</f>
        <v>0</v>
      </c>
      <c r="E55" s="31"/>
      <c r="F55" s="5">
        <f>SUM(E56:E61)/(COUNTIF(E56:E61,"&gt;0")+0.00000001)</f>
        <v>0</v>
      </c>
      <c r="G55" s="31"/>
      <c r="H55" s="5">
        <f>SUM(G56:G61)/(COUNTIF(G56:G61,"&gt;0")+0.00000001)</f>
        <v>0</v>
      </c>
      <c r="I55" s="31"/>
      <c r="J55" s="5">
        <f>SUM(I56:I61)/(COUNTIF(I56:I61,"&gt;0")+0.00000001)</f>
        <v>0</v>
      </c>
      <c r="K55" s="31"/>
      <c r="L55" s="5">
        <f>SUM(K56:K61)/(COUNTIF(K56:K61,"&gt;0")+0.00000001)</f>
        <v>0</v>
      </c>
      <c r="M55" s="31"/>
      <c r="N55" s="5">
        <f>SUM(M56:M61)/(COUNTIF(M56:M61,"&gt;0")+0.00000001)</f>
        <v>0</v>
      </c>
      <c r="O55" s="32"/>
    </row>
    <row r="56" spans="1:15" ht="25.5" x14ac:dyDescent="0.2">
      <c r="B56" s="54" t="s">
        <v>368</v>
      </c>
      <c r="C56" s="32"/>
      <c r="D56" s="15"/>
      <c r="E56" s="32"/>
      <c r="F56" s="15"/>
      <c r="G56" s="32"/>
      <c r="H56" s="15"/>
      <c r="I56" s="32"/>
      <c r="J56" s="15"/>
      <c r="K56" s="32"/>
      <c r="L56" s="15"/>
      <c r="M56" s="32"/>
      <c r="N56" s="15"/>
      <c r="O56" s="32"/>
    </row>
    <row r="57" spans="1:15" ht="25.5" x14ac:dyDescent="0.2">
      <c r="B57" s="54" t="s">
        <v>369</v>
      </c>
      <c r="C57" s="32"/>
      <c r="D57" s="15"/>
      <c r="E57" s="32"/>
      <c r="F57" s="15"/>
      <c r="G57" s="32"/>
      <c r="H57" s="15"/>
      <c r="I57" s="32"/>
      <c r="J57" s="15"/>
      <c r="K57" s="32"/>
      <c r="L57" s="15"/>
      <c r="M57" s="32"/>
      <c r="N57" s="15"/>
      <c r="O57" s="32"/>
    </row>
    <row r="58" spans="1:15" x14ac:dyDescent="0.2">
      <c r="B58" s="54" t="s">
        <v>370</v>
      </c>
      <c r="C58" s="32"/>
      <c r="D58" s="15"/>
      <c r="E58" s="32"/>
      <c r="F58" s="15"/>
      <c r="G58" s="32"/>
      <c r="H58" s="15"/>
      <c r="I58" s="32"/>
      <c r="J58" s="15"/>
      <c r="K58" s="32"/>
      <c r="L58" s="15"/>
      <c r="M58" s="32"/>
      <c r="N58" s="15"/>
      <c r="O58" s="32"/>
    </row>
    <row r="59" spans="1:15" ht="12.75" customHeight="1" x14ac:dyDescent="0.2">
      <c r="B59" s="54" t="s">
        <v>371</v>
      </c>
      <c r="C59" s="32"/>
      <c r="D59" s="15"/>
      <c r="E59" s="32"/>
      <c r="F59" s="15"/>
      <c r="G59" s="32"/>
      <c r="H59" s="15"/>
      <c r="I59" s="32"/>
      <c r="J59" s="15"/>
      <c r="K59" s="32"/>
      <c r="L59" s="15"/>
      <c r="M59" s="32"/>
      <c r="N59" s="15"/>
      <c r="O59" s="32"/>
    </row>
    <row r="60" spans="1:15" ht="25.5" x14ac:dyDescent="0.2">
      <c r="B60" s="54" t="s">
        <v>372</v>
      </c>
      <c r="C60" s="32"/>
      <c r="D60" s="15"/>
      <c r="E60" s="32"/>
      <c r="F60" s="15"/>
      <c r="G60" s="32"/>
      <c r="H60" s="15"/>
      <c r="I60" s="32"/>
      <c r="J60" s="15"/>
      <c r="K60" s="32"/>
      <c r="L60" s="15"/>
      <c r="M60" s="32"/>
      <c r="N60" s="15"/>
      <c r="O60" s="32"/>
    </row>
    <row r="61" spans="1:15" x14ac:dyDescent="0.2">
      <c r="B61" s="54" t="s">
        <v>373</v>
      </c>
      <c r="C61" s="32"/>
      <c r="D61" s="15"/>
      <c r="E61" s="32"/>
      <c r="F61" s="15"/>
      <c r="G61" s="32"/>
      <c r="H61" s="15"/>
      <c r="I61" s="32"/>
      <c r="J61" s="15"/>
      <c r="K61" s="32"/>
      <c r="L61" s="15"/>
      <c r="M61" s="32"/>
      <c r="N61" s="15"/>
      <c r="O61" s="32"/>
    </row>
    <row r="62" spans="1:15" x14ac:dyDescent="0.2">
      <c r="A62" s="8" t="s">
        <v>374</v>
      </c>
      <c r="C62" s="31"/>
      <c r="D62" s="5">
        <f>SUM(C63:C65)/(COUNTIF(C63:C65,"&gt;0")+0.00000001)</f>
        <v>0</v>
      </c>
      <c r="E62" s="31"/>
      <c r="F62" s="5">
        <f>SUM(E63:E65)/(COUNTIF(E63:E65,"&gt;0")+0.00000001)</f>
        <v>0</v>
      </c>
      <c r="G62" s="31"/>
      <c r="H62" s="5">
        <f>SUM(G63:G65)/(COUNTIF(G63:G65,"&gt;0")+0.00000001)</f>
        <v>0</v>
      </c>
      <c r="I62" s="31"/>
      <c r="J62" s="5">
        <f>SUM(I63:I65)/(COUNTIF(I63:I65,"&gt;0")+0.00000001)</f>
        <v>0</v>
      </c>
      <c r="K62" s="31"/>
      <c r="L62" s="5">
        <f>SUM(K63:K65)/(COUNTIF(K63:K65,"&gt;0")+0.00000001)</f>
        <v>0</v>
      </c>
      <c r="M62" s="31"/>
      <c r="N62" s="5">
        <f>SUM(M63:M65)/(COUNTIF(M63:M65,"&gt;0")+0.00000001)</f>
        <v>0</v>
      </c>
      <c r="O62" s="32"/>
    </row>
    <row r="63" spans="1:15" ht="25.5" x14ac:dyDescent="0.2">
      <c r="B63" s="54" t="s">
        <v>731</v>
      </c>
      <c r="C63" s="38"/>
      <c r="D63" s="15"/>
      <c r="E63" s="38"/>
      <c r="F63" s="15"/>
      <c r="G63" s="38"/>
      <c r="H63" s="15"/>
      <c r="I63" s="38"/>
      <c r="J63" s="15"/>
      <c r="K63" s="38"/>
      <c r="L63" s="15"/>
      <c r="M63" s="38"/>
      <c r="N63" s="15"/>
      <c r="O63" s="32"/>
    </row>
    <row r="64" spans="1:15" ht="25.5" x14ac:dyDescent="0.2">
      <c r="B64" s="54" t="s">
        <v>375</v>
      </c>
      <c r="C64" s="32"/>
      <c r="D64" s="15"/>
      <c r="E64" s="32"/>
      <c r="F64" s="15"/>
      <c r="G64" s="32"/>
      <c r="H64" s="15"/>
      <c r="I64" s="32"/>
      <c r="J64" s="15"/>
      <c r="K64" s="32"/>
      <c r="L64" s="15"/>
      <c r="M64" s="32"/>
      <c r="N64" s="15"/>
      <c r="O64" s="32"/>
    </row>
    <row r="65" spans="1:15" ht="38.25" x14ac:dyDescent="0.2">
      <c r="B65" s="54" t="s">
        <v>732</v>
      </c>
      <c r="C65" s="32"/>
      <c r="D65" s="15"/>
      <c r="E65" s="32"/>
      <c r="F65" s="15"/>
      <c r="G65" s="32"/>
      <c r="H65" s="15"/>
      <c r="I65" s="32"/>
      <c r="J65" s="15"/>
      <c r="K65" s="32"/>
      <c r="L65" s="15"/>
      <c r="M65" s="32"/>
      <c r="N65" s="15"/>
      <c r="O65" s="32"/>
    </row>
    <row r="66" spans="1:15" x14ac:dyDescent="0.2">
      <c r="A66" s="8" t="s">
        <v>376</v>
      </c>
      <c r="C66" s="31"/>
      <c r="D66" s="5">
        <f>SUM(C67:C71)/(COUNTIF(C67:C71,"&gt;0")+0.00000001)</f>
        <v>0</v>
      </c>
      <c r="E66" s="31"/>
      <c r="F66" s="5">
        <f>SUM(E67:E71)/(COUNTIF(E67:E71,"&gt;0")+0.00000001)</f>
        <v>0</v>
      </c>
      <c r="G66" s="31"/>
      <c r="H66" s="5">
        <f>SUM(G67:G71)/(COUNTIF(G67:G71,"&gt;0")+0.00000001)</f>
        <v>0</v>
      </c>
      <c r="I66" s="31"/>
      <c r="J66" s="5">
        <f>SUM(I67:I71)/(COUNTIF(I67:I71,"&gt;0")+0.00000001)</f>
        <v>0</v>
      </c>
      <c r="K66" s="31"/>
      <c r="L66" s="5">
        <f>SUM(K67:K71)/(COUNTIF(K67:K71,"&gt;0")+0.00000001)</f>
        <v>0</v>
      </c>
      <c r="M66" s="31"/>
      <c r="N66" s="5">
        <f>SUM(M67:M71)/(COUNTIF(M67:M71,"&gt;0")+0.00000001)</f>
        <v>0</v>
      </c>
      <c r="O66" s="32"/>
    </row>
    <row r="67" spans="1:15" ht="25.5" x14ac:dyDescent="0.2">
      <c r="B67" s="54" t="s">
        <v>377</v>
      </c>
      <c r="C67" s="32"/>
      <c r="D67" s="15"/>
      <c r="E67" s="32"/>
      <c r="F67" s="15"/>
      <c r="G67" s="32"/>
      <c r="H67" s="15"/>
      <c r="I67" s="32"/>
      <c r="J67" s="15"/>
      <c r="K67" s="32"/>
      <c r="L67" s="15"/>
      <c r="M67" s="32"/>
      <c r="N67" s="15"/>
      <c r="O67" s="32"/>
    </row>
    <row r="68" spans="1:15" x14ac:dyDescent="0.2">
      <c r="B68" s="54" t="s">
        <v>378</v>
      </c>
      <c r="C68" s="32"/>
      <c r="D68" s="15"/>
      <c r="E68" s="32"/>
      <c r="F68" s="15"/>
      <c r="G68" s="32"/>
      <c r="H68" s="15"/>
      <c r="I68" s="32"/>
      <c r="J68" s="15"/>
      <c r="K68" s="32"/>
      <c r="L68" s="15"/>
      <c r="M68" s="32"/>
      <c r="N68" s="15"/>
      <c r="O68" s="32"/>
    </row>
    <row r="69" spans="1:15" ht="12.75" customHeight="1" x14ac:dyDescent="0.2">
      <c r="B69" s="54" t="s">
        <v>379</v>
      </c>
      <c r="C69" s="32"/>
      <c r="D69" s="15"/>
      <c r="E69" s="32"/>
      <c r="F69" s="15"/>
      <c r="G69" s="32"/>
      <c r="H69" s="15"/>
      <c r="I69" s="32"/>
      <c r="J69" s="15"/>
      <c r="K69" s="32"/>
      <c r="L69" s="15"/>
      <c r="M69" s="32"/>
      <c r="N69" s="15"/>
      <c r="O69" s="32"/>
    </row>
    <row r="70" spans="1:15" ht="25.5" x14ac:dyDescent="0.2">
      <c r="B70" s="54" t="s">
        <v>380</v>
      </c>
      <c r="C70" s="32"/>
      <c r="D70" s="15"/>
      <c r="E70" s="32"/>
      <c r="F70" s="15"/>
      <c r="G70" s="32"/>
      <c r="H70" s="15"/>
      <c r="I70" s="32"/>
      <c r="J70" s="15"/>
      <c r="K70" s="32"/>
      <c r="L70" s="15"/>
      <c r="M70" s="32"/>
      <c r="N70" s="15"/>
      <c r="O70" s="32"/>
    </row>
    <row r="71" spans="1:15" ht="25.5" x14ac:dyDescent="0.2">
      <c r="B71" s="54" t="s">
        <v>381</v>
      </c>
      <c r="C71" s="32"/>
      <c r="D71" s="15"/>
      <c r="E71" s="32"/>
      <c r="F71" s="15"/>
      <c r="G71" s="32"/>
      <c r="H71" s="15"/>
      <c r="I71" s="32"/>
      <c r="J71" s="15"/>
      <c r="K71" s="32"/>
      <c r="L71" s="15"/>
      <c r="M71" s="32"/>
      <c r="N71" s="15"/>
      <c r="O71" s="32"/>
    </row>
    <row r="72" spans="1:15" x14ac:dyDescent="0.2">
      <c r="A72" s="8" t="s">
        <v>382</v>
      </c>
      <c r="C72" s="31"/>
      <c r="D72" s="5">
        <f>SUM(C73:C80)/(COUNTIF(C73:C80,"&gt;0")+0.00000001)</f>
        <v>0</v>
      </c>
      <c r="E72" s="31"/>
      <c r="F72" s="5">
        <f>SUM(E73:E80)/(COUNTIF(E73:E80,"&gt;0")+0.00000001)</f>
        <v>0</v>
      </c>
      <c r="G72" s="31"/>
      <c r="H72" s="5">
        <f>SUM(G73:G80)/(COUNTIF(G73:G80,"&gt;0")+0.00000001)</f>
        <v>0</v>
      </c>
      <c r="I72" s="31"/>
      <c r="J72" s="5">
        <f>SUM(I73:I80)/(COUNTIF(I73:I80,"&gt;0")+0.00000001)</f>
        <v>0</v>
      </c>
      <c r="K72" s="31"/>
      <c r="L72" s="5">
        <f>SUM(K73:K80)/(COUNTIF(K73:K80,"&gt;0")+0.00000001)</f>
        <v>0</v>
      </c>
      <c r="M72" s="31"/>
      <c r="N72" s="5">
        <f>SUM(M73:M80)/(COUNTIF(M73:M80,"&gt;0")+0.00000001)</f>
        <v>0</v>
      </c>
      <c r="O72" s="32"/>
    </row>
    <row r="73" spans="1:15" ht="25.5" x14ac:dyDescent="0.2">
      <c r="B73" s="54" t="s">
        <v>383</v>
      </c>
      <c r="C73" s="32"/>
      <c r="D73" s="15"/>
      <c r="E73" s="32"/>
      <c r="F73" s="15"/>
      <c r="G73" s="32"/>
      <c r="H73" s="15"/>
      <c r="I73" s="32"/>
      <c r="J73" s="15"/>
      <c r="K73" s="32"/>
      <c r="L73" s="15"/>
      <c r="M73" s="32"/>
      <c r="N73" s="15"/>
      <c r="O73" s="32"/>
    </row>
    <row r="74" spans="1:15" ht="25.5" x14ac:dyDescent="0.2">
      <c r="B74" s="54" t="s">
        <v>384</v>
      </c>
      <c r="C74" s="32"/>
      <c r="D74" s="15"/>
      <c r="E74" s="32"/>
      <c r="F74" s="15"/>
      <c r="G74" s="32"/>
      <c r="H74" s="15"/>
      <c r="I74" s="32"/>
      <c r="J74" s="15"/>
      <c r="K74" s="32"/>
      <c r="L74" s="15"/>
      <c r="M74" s="32"/>
      <c r="N74" s="15"/>
      <c r="O74" s="32"/>
    </row>
    <row r="75" spans="1:15" ht="25.5" x14ac:dyDescent="0.2">
      <c r="B75" s="54" t="s">
        <v>385</v>
      </c>
      <c r="C75" s="32"/>
      <c r="D75" s="15"/>
      <c r="E75" s="32"/>
      <c r="F75" s="15"/>
      <c r="G75" s="32"/>
      <c r="H75" s="15"/>
      <c r="I75" s="32"/>
      <c r="J75" s="15"/>
      <c r="K75" s="32"/>
      <c r="L75" s="15"/>
      <c r="M75" s="32"/>
      <c r="N75" s="15"/>
      <c r="O75" s="32"/>
    </row>
    <row r="76" spans="1:15" ht="25.5" x14ac:dyDescent="0.2">
      <c r="B76" s="54" t="s">
        <v>386</v>
      </c>
      <c r="C76" s="32"/>
      <c r="D76" s="15"/>
      <c r="E76" s="32"/>
      <c r="F76" s="15"/>
      <c r="G76" s="32"/>
      <c r="H76" s="15"/>
      <c r="I76" s="32"/>
      <c r="J76" s="15"/>
      <c r="K76" s="32"/>
      <c r="L76" s="15"/>
      <c r="M76" s="32"/>
      <c r="N76" s="15"/>
      <c r="O76" s="32"/>
    </row>
    <row r="77" spans="1:15" ht="25.5" x14ac:dyDescent="0.2">
      <c r="B77" s="54" t="s">
        <v>733</v>
      </c>
      <c r="C77" s="32"/>
      <c r="D77" s="15"/>
      <c r="E77" s="32"/>
      <c r="F77" s="15"/>
      <c r="G77" s="32"/>
      <c r="H77" s="15"/>
      <c r="I77" s="32"/>
      <c r="J77" s="15"/>
      <c r="K77" s="32"/>
      <c r="L77" s="15"/>
      <c r="M77" s="32"/>
      <c r="N77" s="15"/>
      <c r="O77" s="32"/>
    </row>
    <row r="78" spans="1:15" ht="25.5" x14ac:dyDescent="0.2">
      <c r="B78" s="54" t="s">
        <v>387</v>
      </c>
      <c r="C78" s="32"/>
      <c r="D78" s="15"/>
      <c r="E78" s="32"/>
      <c r="F78" s="15"/>
      <c r="G78" s="32"/>
      <c r="H78" s="15"/>
      <c r="I78" s="32"/>
      <c r="J78" s="15"/>
      <c r="K78" s="32"/>
      <c r="L78" s="15"/>
      <c r="M78" s="32"/>
      <c r="N78" s="15"/>
      <c r="O78" s="32"/>
    </row>
    <row r="79" spans="1:15" ht="38.25" x14ac:dyDescent="0.2">
      <c r="B79" s="54" t="s">
        <v>734</v>
      </c>
      <c r="C79" s="32"/>
      <c r="D79" s="15"/>
      <c r="E79" s="32"/>
      <c r="F79" s="15"/>
      <c r="G79" s="32"/>
      <c r="H79" s="15"/>
      <c r="I79" s="32"/>
      <c r="J79" s="15"/>
      <c r="K79" s="32"/>
      <c r="L79" s="15"/>
      <c r="M79" s="32"/>
      <c r="N79" s="15"/>
      <c r="O79" s="32"/>
    </row>
    <row r="80" spans="1:15" x14ac:dyDescent="0.2">
      <c r="B80" s="54" t="s">
        <v>388</v>
      </c>
      <c r="C80" s="32"/>
      <c r="D80" s="15"/>
      <c r="E80" s="32"/>
      <c r="F80" s="15"/>
      <c r="G80" s="32"/>
      <c r="H80" s="15"/>
      <c r="I80" s="32"/>
      <c r="J80" s="15"/>
      <c r="K80" s="32"/>
      <c r="L80" s="15"/>
      <c r="M80" s="32"/>
      <c r="N80" s="15"/>
      <c r="O80" s="32"/>
    </row>
    <row r="81" spans="1:15" x14ac:dyDescent="0.2">
      <c r="B81" s="67" t="s">
        <v>272</v>
      </c>
      <c r="C81" s="40"/>
      <c r="D81" s="5">
        <f>D48+D55+D62+D66+D72</f>
        <v>0</v>
      </c>
      <c r="E81" s="40"/>
      <c r="F81" s="5">
        <f>F48+F55+F62+F66+F72</f>
        <v>0</v>
      </c>
      <c r="G81" s="40"/>
      <c r="H81" s="5">
        <f>H48+H55+H62+H66+H72</f>
        <v>0</v>
      </c>
      <c r="I81" s="40"/>
      <c r="J81" s="5">
        <f>J48+J55+J62+J66+J72</f>
        <v>0</v>
      </c>
      <c r="K81" s="40"/>
      <c r="L81" s="5">
        <f>L48+L55+L62+L66+L72</f>
        <v>0</v>
      </c>
      <c r="M81" s="40"/>
      <c r="N81" s="5">
        <f>N48+N55+N62+N66+N72</f>
        <v>0</v>
      </c>
      <c r="O81" s="32"/>
    </row>
    <row r="82" spans="1:15" x14ac:dyDescent="0.2">
      <c r="B82" s="67" t="s">
        <v>273</v>
      </c>
      <c r="C82" s="40"/>
      <c r="D82" s="5">
        <f>D81/(COUNTIF(D48:D72,"&gt;0")+0.00000001)</f>
        <v>0</v>
      </c>
      <c r="E82" s="40"/>
      <c r="F82" s="5">
        <f>F81/(COUNTIF(F48:F72,"&gt;0")+0.00000001)</f>
        <v>0</v>
      </c>
      <c r="G82" s="40"/>
      <c r="H82" s="5">
        <f>H81/(COUNTIF(H48:H72,"&gt;0")+0.00000001)</f>
        <v>0</v>
      </c>
      <c r="I82" s="40"/>
      <c r="J82" s="5">
        <f>J81/(COUNTIF(J48:J72,"&gt;0")+0.00000001)</f>
        <v>0</v>
      </c>
      <c r="K82" s="40"/>
      <c r="L82" s="5">
        <f>L81/(COUNTIF(L48:L72,"&gt;0")+0.00000001)</f>
        <v>0</v>
      </c>
      <c r="M82" s="40"/>
      <c r="N82" s="5">
        <f>N81/(COUNTIF(N48:N72,"&gt;0")+0.00000001)</f>
        <v>0</v>
      </c>
      <c r="O82" s="32"/>
    </row>
    <row r="83" spans="1:15" x14ac:dyDescent="0.2">
      <c r="B83" s="67" t="s">
        <v>274</v>
      </c>
      <c r="C83" s="40"/>
      <c r="D83" s="5">
        <f>D82/5*100</f>
        <v>0</v>
      </c>
      <c r="E83" s="40"/>
      <c r="F83" s="5">
        <f>F82/5*100</f>
        <v>0</v>
      </c>
      <c r="G83" s="40"/>
      <c r="H83" s="5">
        <f>H82/5*100</f>
        <v>0</v>
      </c>
      <c r="I83" s="40"/>
      <c r="J83" s="5">
        <f>J82/5*100</f>
        <v>0</v>
      </c>
      <c r="K83" s="40"/>
      <c r="L83" s="5">
        <f>L82/5*100</f>
        <v>0</v>
      </c>
      <c r="M83" s="40"/>
      <c r="N83" s="5">
        <f>N82/5*100</f>
        <v>0</v>
      </c>
      <c r="O83" s="32"/>
    </row>
    <row r="84" spans="1:15" x14ac:dyDescent="0.2">
      <c r="A84" s="14" t="s">
        <v>258</v>
      </c>
    </row>
    <row r="85" spans="1:15" x14ac:dyDescent="0.2">
      <c r="A85" s="8" t="s">
        <v>432</v>
      </c>
    </row>
    <row r="86" spans="1:15" x14ac:dyDescent="0.2">
      <c r="A86" s="8" t="s">
        <v>259</v>
      </c>
    </row>
    <row r="87" spans="1:15" x14ac:dyDescent="0.2">
      <c r="A87" s="8" t="s">
        <v>260</v>
      </c>
    </row>
    <row r="88" spans="1:15" x14ac:dyDescent="0.2">
      <c r="A88" s="8" t="s">
        <v>261</v>
      </c>
    </row>
    <row r="89" spans="1:15" x14ac:dyDescent="0.2">
      <c r="A89" s="8" t="s">
        <v>262</v>
      </c>
      <c r="C89" s="34"/>
      <c r="E89" s="34"/>
      <c r="G89" s="34"/>
      <c r="I89" s="34"/>
      <c r="K89" s="34"/>
      <c r="M89" s="34"/>
    </row>
    <row r="90" spans="1:15" x14ac:dyDescent="0.2">
      <c r="A90" s="8" t="s">
        <v>263</v>
      </c>
      <c r="C90" s="34"/>
      <c r="E90" s="34"/>
      <c r="G90" s="34"/>
      <c r="I90" s="34"/>
      <c r="K90" s="34"/>
      <c r="M90" s="34"/>
    </row>
    <row r="91" spans="1:15" x14ac:dyDescent="0.2">
      <c r="C91" s="34"/>
      <c r="E91" s="34"/>
      <c r="G91" s="34"/>
      <c r="I91" s="34"/>
      <c r="K91" s="34"/>
      <c r="M91" s="34"/>
      <c r="O91" s="34"/>
    </row>
    <row r="92" spans="1:15" x14ac:dyDescent="0.2">
      <c r="C92" s="34"/>
      <c r="E92" s="34"/>
      <c r="G92" s="34"/>
      <c r="I92" s="34"/>
      <c r="K92" s="34"/>
      <c r="M92" s="34"/>
      <c r="O92" s="34"/>
    </row>
    <row r="93" spans="1:15" x14ac:dyDescent="0.2">
      <c r="C93" s="34"/>
      <c r="E93" s="34"/>
      <c r="G93" s="34"/>
      <c r="I93" s="34"/>
      <c r="K93" s="34"/>
      <c r="M93" s="34"/>
      <c r="O93" s="34"/>
    </row>
    <row r="94" spans="1:15" x14ac:dyDescent="0.2">
      <c r="C94" s="34"/>
      <c r="E94" s="34"/>
      <c r="G94" s="34"/>
      <c r="I94" s="34"/>
      <c r="K94" s="34"/>
      <c r="M94" s="34"/>
      <c r="O94" s="34"/>
    </row>
    <row r="95" spans="1:15" x14ac:dyDescent="0.2">
      <c r="C95" s="34"/>
      <c r="E95" s="34"/>
      <c r="G95" s="34"/>
      <c r="I95" s="34"/>
      <c r="K95" s="34"/>
      <c r="M95" s="34"/>
    </row>
    <row r="96" spans="1:15" x14ac:dyDescent="0.2">
      <c r="C96" s="34"/>
      <c r="E96" s="34"/>
      <c r="G96" s="34"/>
      <c r="I96" s="34"/>
      <c r="K96" s="34"/>
      <c r="M96" s="34"/>
      <c r="O96" s="34"/>
    </row>
    <row r="97" spans="3:15" x14ac:dyDescent="0.2">
      <c r="C97" s="34"/>
      <c r="E97" s="34"/>
      <c r="G97" s="34"/>
      <c r="I97" s="34"/>
      <c r="K97" s="34"/>
      <c r="M97" s="34"/>
      <c r="O97" s="34"/>
    </row>
    <row r="98" spans="3:15" x14ac:dyDescent="0.2">
      <c r="C98" s="34"/>
      <c r="E98" s="34"/>
      <c r="G98" s="34"/>
      <c r="I98" s="34"/>
      <c r="K98" s="34"/>
      <c r="M98" s="34"/>
      <c r="O98" s="34"/>
    </row>
    <row r="99" spans="3:15" x14ac:dyDescent="0.2">
      <c r="C99" s="34"/>
      <c r="E99" s="34"/>
      <c r="G99" s="34"/>
      <c r="I99" s="34"/>
      <c r="K99" s="34"/>
      <c r="M99" s="34"/>
      <c r="O99" s="34"/>
    </row>
    <row r="100" spans="3:15" x14ac:dyDescent="0.2">
      <c r="C100" s="34"/>
      <c r="E100" s="34"/>
      <c r="G100" s="34"/>
      <c r="I100" s="34"/>
      <c r="K100" s="34"/>
      <c r="M100" s="34"/>
      <c r="O100" s="34"/>
    </row>
    <row r="101" spans="3:15" x14ac:dyDescent="0.2">
      <c r="C101" s="34"/>
      <c r="E101" s="34"/>
      <c r="G101" s="34"/>
      <c r="I101" s="34"/>
      <c r="K101" s="34"/>
      <c r="M101" s="34"/>
      <c r="O101" s="34"/>
    </row>
    <row r="102" spans="3:15" x14ac:dyDescent="0.2">
      <c r="C102" s="34"/>
      <c r="E102" s="34"/>
      <c r="G102" s="34"/>
      <c r="I102" s="34"/>
      <c r="K102" s="34"/>
      <c r="M102" s="34"/>
    </row>
    <row r="103" spans="3:15" x14ac:dyDescent="0.2">
      <c r="C103" s="34"/>
      <c r="E103" s="34"/>
      <c r="G103" s="34"/>
      <c r="I103" s="34"/>
      <c r="K103" s="34"/>
      <c r="M103" s="34"/>
      <c r="O103" s="34"/>
    </row>
    <row r="104" spans="3:15" x14ac:dyDescent="0.2">
      <c r="C104" s="34"/>
      <c r="E104" s="34"/>
      <c r="G104" s="34"/>
      <c r="I104" s="34"/>
      <c r="K104" s="34"/>
      <c r="M104" s="34"/>
      <c r="O104" s="34"/>
    </row>
    <row r="105" spans="3:15" x14ac:dyDescent="0.2">
      <c r="C105" s="34"/>
      <c r="E105" s="34"/>
      <c r="G105" s="34"/>
      <c r="I105" s="34"/>
      <c r="K105" s="34"/>
      <c r="M105" s="34"/>
      <c r="O105" s="34"/>
    </row>
    <row r="106" spans="3:15" x14ac:dyDescent="0.2">
      <c r="C106" s="34"/>
      <c r="E106" s="34"/>
      <c r="G106" s="34"/>
      <c r="I106" s="34"/>
      <c r="K106" s="34"/>
      <c r="M106" s="34"/>
      <c r="O106" s="34"/>
    </row>
    <row r="107" spans="3:15" x14ac:dyDescent="0.2">
      <c r="C107" s="34"/>
      <c r="E107" s="34"/>
      <c r="G107" s="34"/>
      <c r="I107" s="34"/>
      <c r="K107" s="34"/>
      <c r="M107" s="34"/>
      <c r="O107" s="34"/>
    </row>
    <row r="108" spans="3:15" x14ac:dyDescent="0.2">
      <c r="C108" s="34"/>
      <c r="E108" s="34"/>
      <c r="G108" s="34"/>
      <c r="I108" s="34"/>
      <c r="K108" s="34"/>
      <c r="M108" s="34"/>
      <c r="O108" s="34"/>
    </row>
    <row r="109" spans="3:15" x14ac:dyDescent="0.2">
      <c r="C109" s="34"/>
      <c r="E109" s="34"/>
      <c r="G109" s="34"/>
      <c r="I109" s="34"/>
      <c r="K109" s="34"/>
      <c r="M109" s="34"/>
    </row>
    <row r="110" spans="3:15" x14ac:dyDescent="0.2">
      <c r="C110" s="34"/>
      <c r="E110" s="34"/>
      <c r="G110" s="34"/>
      <c r="I110" s="34"/>
      <c r="K110" s="34"/>
      <c r="M110" s="34"/>
      <c r="O110" s="34"/>
    </row>
    <row r="111" spans="3:15" x14ac:dyDescent="0.2">
      <c r="C111" s="34"/>
      <c r="E111" s="34"/>
      <c r="G111" s="34"/>
      <c r="I111" s="34"/>
      <c r="K111" s="34"/>
      <c r="M111" s="34"/>
      <c r="O111" s="34"/>
    </row>
    <row r="112" spans="3:15" x14ac:dyDescent="0.2">
      <c r="C112" s="34"/>
      <c r="E112" s="34"/>
      <c r="G112" s="34"/>
      <c r="I112" s="34"/>
      <c r="K112" s="34"/>
      <c r="M112" s="34"/>
      <c r="O112" s="34"/>
    </row>
    <row r="113" spans="3:15" x14ac:dyDescent="0.2">
      <c r="C113" s="34"/>
      <c r="E113" s="34"/>
      <c r="G113" s="34"/>
      <c r="I113" s="34"/>
      <c r="K113" s="34"/>
      <c r="M113" s="34"/>
      <c r="O113" s="34"/>
    </row>
    <row r="114" spans="3:15" x14ac:dyDescent="0.2">
      <c r="C114" s="34"/>
      <c r="E114" s="34"/>
      <c r="G114" s="34"/>
      <c r="I114" s="34"/>
      <c r="K114" s="34"/>
      <c r="M114" s="34"/>
      <c r="O114" s="34"/>
    </row>
    <row r="115" spans="3:15" x14ac:dyDescent="0.2">
      <c r="C115" s="34"/>
      <c r="E115" s="34"/>
      <c r="G115" s="34"/>
      <c r="I115" s="34"/>
      <c r="K115" s="34"/>
      <c r="M115" s="34"/>
      <c r="O115" s="34"/>
    </row>
    <row r="116" spans="3:15" x14ac:dyDescent="0.2">
      <c r="C116" s="34"/>
      <c r="E116" s="34"/>
      <c r="G116" s="34"/>
      <c r="I116" s="34"/>
      <c r="K116" s="34"/>
      <c r="M116" s="34"/>
    </row>
    <row r="117" spans="3:15" x14ac:dyDescent="0.2">
      <c r="C117" s="34"/>
      <c r="E117" s="34"/>
      <c r="G117" s="34"/>
      <c r="I117" s="34"/>
      <c r="K117" s="34"/>
      <c r="M117" s="34"/>
      <c r="O117" s="34"/>
    </row>
    <row r="118" spans="3:15" x14ac:dyDescent="0.2">
      <c r="C118" s="34"/>
      <c r="E118" s="34"/>
      <c r="G118" s="34"/>
      <c r="I118" s="34"/>
      <c r="K118" s="34"/>
      <c r="M118" s="34"/>
      <c r="O118" s="34"/>
    </row>
    <row r="119" spans="3:15" x14ac:dyDescent="0.2">
      <c r="C119" s="34"/>
      <c r="E119" s="34"/>
      <c r="G119" s="34"/>
      <c r="I119" s="34"/>
      <c r="K119" s="34"/>
      <c r="M119" s="34"/>
      <c r="O119" s="34"/>
    </row>
    <row r="120" spans="3:15" x14ac:dyDescent="0.2">
      <c r="C120" s="34"/>
      <c r="E120" s="34"/>
      <c r="G120" s="34"/>
      <c r="I120" s="34"/>
      <c r="K120" s="34"/>
      <c r="M120" s="34"/>
      <c r="O120" s="34"/>
    </row>
    <row r="121" spans="3:15" x14ac:dyDescent="0.2">
      <c r="C121" s="34"/>
      <c r="E121" s="34"/>
      <c r="G121" s="34"/>
      <c r="I121" s="34"/>
      <c r="K121" s="34"/>
      <c r="M121" s="34"/>
      <c r="O121" s="34"/>
    </row>
    <row r="122" spans="3:15" x14ac:dyDescent="0.2">
      <c r="C122" s="34"/>
      <c r="E122" s="34"/>
      <c r="G122" s="34"/>
      <c r="I122" s="34"/>
      <c r="K122" s="34"/>
      <c r="M122" s="34"/>
      <c r="O122" s="34"/>
    </row>
    <row r="123" spans="3:15" x14ac:dyDescent="0.2">
      <c r="C123" s="34"/>
      <c r="E123" s="34"/>
      <c r="G123" s="34"/>
      <c r="I123" s="34"/>
      <c r="K123" s="34"/>
      <c r="M123" s="34"/>
    </row>
    <row r="124" spans="3:15" x14ac:dyDescent="0.2">
      <c r="C124" s="34"/>
      <c r="E124" s="34"/>
      <c r="G124" s="34"/>
      <c r="I124" s="34"/>
      <c r="K124" s="34"/>
      <c r="M124" s="34"/>
      <c r="O124" s="34"/>
    </row>
    <row r="125" spans="3:15" x14ac:dyDescent="0.2">
      <c r="C125" s="34"/>
      <c r="E125" s="34"/>
      <c r="G125" s="34"/>
      <c r="I125" s="34"/>
      <c r="K125" s="34"/>
      <c r="M125" s="34"/>
      <c r="O125" s="34"/>
    </row>
    <row r="126" spans="3:15" x14ac:dyDescent="0.2">
      <c r="C126" s="34"/>
      <c r="E126" s="34"/>
      <c r="G126" s="34"/>
      <c r="I126" s="34"/>
      <c r="K126" s="34"/>
      <c r="M126" s="34"/>
      <c r="O126" s="34"/>
    </row>
    <row r="127" spans="3:15" x14ac:dyDescent="0.2">
      <c r="C127" s="34"/>
      <c r="E127" s="34"/>
      <c r="G127" s="34"/>
      <c r="I127" s="34"/>
      <c r="K127" s="34"/>
      <c r="M127" s="34"/>
      <c r="O127" s="34"/>
    </row>
    <row r="128" spans="3:15" x14ac:dyDescent="0.2">
      <c r="C128" s="34"/>
      <c r="E128" s="34"/>
      <c r="G128" s="34"/>
      <c r="I128" s="34"/>
      <c r="K128" s="34"/>
      <c r="M128" s="34"/>
      <c r="O128" s="34"/>
    </row>
    <row r="129" spans="3:15" x14ac:dyDescent="0.2">
      <c r="C129" s="34"/>
      <c r="E129" s="34"/>
      <c r="G129" s="34"/>
      <c r="I129" s="34"/>
      <c r="K129" s="34"/>
      <c r="M129" s="34"/>
      <c r="O129" s="34"/>
    </row>
    <row r="130" spans="3:15" x14ac:dyDescent="0.2">
      <c r="C130" s="34"/>
      <c r="E130" s="34"/>
      <c r="G130" s="34"/>
      <c r="I130" s="34"/>
      <c r="K130" s="34"/>
      <c r="M130" s="34"/>
    </row>
    <row r="131" spans="3:15" x14ac:dyDescent="0.2">
      <c r="C131" s="34"/>
      <c r="E131" s="34"/>
      <c r="G131" s="34"/>
      <c r="I131" s="34"/>
      <c r="K131" s="34"/>
      <c r="M131" s="34"/>
      <c r="O131" s="34"/>
    </row>
    <row r="132" spans="3:15" x14ac:dyDescent="0.2">
      <c r="C132" s="34"/>
      <c r="E132" s="34"/>
      <c r="G132" s="34"/>
      <c r="I132" s="34"/>
      <c r="K132" s="34"/>
      <c r="M132" s="34"/>
      <c r="O132" s="34"/>
    </row>
    <row r="133" spans="3:15" x14ac:dyDescent="0.2">
      <c r="C133" s="34"/>
      <c r="E133" s="34"/>
      <c r="G133" s="34"/>
      <c r="I133" s="34"/>
      <c r="K133" s="34"/>
      <c r="M133" s="34"/>
      <c r="O133" s="34"/>
    </row>
    <row r="134" spans="3:15" x14ac:dyDescent="0.2">
      <c r="C134" s="34"/>
      <c r="E134" s="34"/>
      <c r="G134" s="34"/>
      <c r="I134" s="34"/>
      <c r="K134" s="34"/>
      <c r="M134" s="34"/>
      <c r="O134" s="34"/>
    </row>
    <row r="135" spans="3:15" x14ac:dyDescent="0.2">
      <c r="C135" s="34"/>
      <c r="E135" s="34"/>
      <c r="G135" s="34"/>
      <c r="I135" s="34"/>
      <c r="K135" s="34"/>
      <c r="M135" s="34"/>
      <c r="O135" s="34"/>
    </row>
    <row r="136" spans="3:15" x14ac:dyDescent="0.2">
      <c r="C136" s="34"/>
      <c r="E136" s="34"/>
      <c r="G136" s="34"/>
      <c r="I136" s="34"/>
      <c r="K136" s="34"/>
      <c r="M136" s="34"/>
      <c r="O136" s="34"/>
    </row>
    <row r="137" spans="3:15" x14ac:dyDescent="0.2">
      <c r="C137" s="34"/>
      <c r="E137" s="34"/>
      <c r="G137" s="34"/>
      <c r="I137" s="34"/>
      <c r="K137" s="34"/>
      <c r="M137" s="34"/>
    </row>
    <row r="138" spans="3:15" x14ac:dyDescent="0.2">
      <c r="C138" s="34"/>
      <c r="E138" s="34"/>
      <c r="G138" s="34"/>
      <c r="I138" s="34"/>
      <c r="K138" s="34"/>
      <c r="M138" s="34"/>
      <c r="O138" s="34"/>
    </row>
    <row r="139" spans="3:15" x14ac:dyDescent="0.2">
      <c r="C139" s="34"/>
      <c r="E139" s="34"/>
      <c r="G139" s="34"/>
      <c r="I139" s="34"/>
      <c r="K139" s="34"/>
      <c r="M139" s="34"/>
      <c r="O139" s="34"/>
    </row>
    <row r="140" spans="3:15" x14ac:dyDescent="0.2">
      <c r="C140" s="34"/>
      <c r="E140" s="34"/>
      <c r="G140" s="34"/>
      <c r="I140" s="34"/>
      <c r="K140" s="34"/>
      <c r="M140" s="34"/>
      <c r="O140" s="34"/>
    </row>
    <row r="141" spans="3:15" x14ac:dyDescent="0.2">
      <c r="C141" s="34"/>
      <c r="E141" s="34"/>
      <c r="G141" s="34"/>
      <c r="I141" s="34"/>
      <c r="K141" s="34"/>
      <c r="M141" s="34"/>
      <c r="O141" s="34"/>
    </row>
    <row r="142" spans="3:15" x14ac:dyDescent="0.2">
      <c r="C142" s="34"/>
      <c r="E142" s="34"/>
      <c r="G142" s="34"/>
      <c r="I142" s="34"/>
      <c r="K142" s="34"/>
      <c r="M142" s="34"/>
      <c r="O142" s="34"/>
    </row>
    <row r="143" spans="3:15" x14ac:dyDescent="0.2">
      <c r="C143" s="34"/>
      <c r="E143" s="34"/>
      <c r="G143" s="34"/>
      <c r="I143" s="34"/>
      <c r="K143" s="34"/>
      <c r="M143" s="34"/>
      <c r="O143" s="34"/>
    </row>
    <row r="144" spans="3:15" x14ac:dyDescent="0.2">
      <c r="C144" s="34"/>
      <c r="E144" s="34"/>
      <c r="G144" s="34"/>
      <c r="I144" s="34"/>
      <c r="K144" s="34"/>
      <c r="M144" s="34"/>
    </row>
    <row r="145" spans="3:15" x14ac:dyDescent="0.2">
      <c r="C145" s="34"/>
      <c r="E145" s="34"/>
      <c r="G145" s="34"/>
      <c r="I145" s="34"/>
      <c r="K145" s="34"/>
      <c r="M145" s="34"/>
      <c r="O145" s="34"/>
    </row>
    <row r="146" spans="3:15" x14ac:dyDescent="0.2">
      <c r="C146" s="34"/>
      <c r="E146" s="34"/>
      <c r="G146" s="34"/>
      <c r="I146" s="34"/>
      <c r="K146" s="34"/>
      <c r="M146" s="34"/>
      <c r="O146" s="34"/>
    </row>
    <row r="147" spans="3:15" x14ac:dyDescent="0.2">
      <c r="C147" s="34"/>
      <c r="E147" s="34"/>
      <c r="G147" s="34"/>
      <c r="I147" s="34"/>
      <c r="K147" s="34"/>
      <c r="M147" s="34"/>
      <c r="O147" s="34"/>
    </row>
    <row r="148" spans="3:15" x14ac:dyDescent="0.2">
      <c r="C148" s="34"/>
      <c r="E148" s="34"/>
      <c r="G148" s="34"/>
      <c r="I148" s="34"/>
      <c r="K148" s="34"/>
      <c r="M148" s="34"/>
      <c r="O148" s="34"/>
    </row>
    <row r="149" spans="3:15" x14ac:dyDescent="0.2">
      <c r="C149" s="34"/>
      <c r="E149" s="34"/>
      <c r="G149" s="34"/>
      <c r="I149" s="34"/>
      <c r="K149" s="34"/>
      <c r="M149" s="34"/>
      <c r="O149" s="34"/>
    </row>
    <row r="150" spans="3:15" x14ac:dyDescent="0.2">
      <c r="C150" s="34"/>
      <c r="E150" s="34"/>
      <c r="G150" s="34"/>
      <c r="I150" s="34"/>
      <c r="K150" s="34"/>
      <c r="M150" s="34"/>
      <c r="O150" s="34"/>
    </row>
    <row r="151" spans="3:15" x14ac:dyDescent="0.2">
      <c r="C151" s="34"/>
      <c r="E151" s="34"/>
      <c r="G151" s="34"/>
      <c r="I151" s="34"/>
      <c r="K151" s="34"/>
      <c r="M151" s="34"/>
    </row>
    <row r="152" spans="3:15" x14ac:dyDescent="0.2">
      <c r="C152" s="34"/>
      <c r="E152" s="34"/>
      <c r="G152" s="34"/>
      <c r="I152" s="34"/>
      <c r="K152" s="34"/>
      <c r="M152" s="34"/>
      <c r="O152" s="34"/>
    </row>
    <row r="153" spans="3:15" x14ac:dyDescent="0.2">
      <c r="C153" s="34"/>
      <c r="E153" s="34"/>
      <c r="G153" s="34"/>
      <c r="I153" s="34"/>
      <c r="K153" s="34"/>
      <c r="M153" s="34"/>
      <c r="O153" s="34"/>
    </row>
    <row r="154" spans="3:15" x14ac:dyDescent="0.2">
      <c r="C154" s="34"/>
      <c r="E154" s="34"/>
      <c r="G154" s="34"/>
      <c r="I154" s="34"/>
      <c r="K154" s="34"/>
      <c r="M154" s="34"/>
      <c r="O154" s="34"/>
    </row>
    <row r="155" spans="3:15" x14ac:dyDescent="0.2">
      <c r="C155" s="34"/>
      <c r="E155" s="34"/>
      <c r="G155" s="34"/>
      <c r="I155" s="34"/>
      <c r="K155" s="34"/>
      <c r="M155" s="34"/>
      <c r="O155" s="34"/>
    </row>
    <row r="156" spans="3:15" x14ac:dyDescent="0.2">
      <c r="C156" s="34"/>
      <c r="E156" s="34"/>
      <c r="G156" s="34"/>
      <c r="I156" s="34"/>
      <c r="K156" s="34"/>
      <c r="M156" s="34"/>
      <c r="O156" s="34"/>
    </row>
    <row r="157" spans="3:15" x14ac:dyDescent="0.2">
      <c r="C157" s="34"/>
      <c r="E157" s="34"/>
      <c r="G157" s="34"/>
      <c r="I157" s="34"/>
      <c r="K157" s="34"/>
      <c r="M157" s="34"/>
      <c r="O157" s="34"/>
    </row>
  </sheetData>
  <sheetProtection algorithmName="SHA-512" hashValue="ciJlcGnKQJWqyzMqibaXgQGecT3OEqdiOx/iQ34E8Pjee7de+o3iMrHE+mlwAhb9baGY74TD6ccFDAWXGVUXgQ==" saltValue="1cexd+wgu4cFEL9kgqLqEg==" spinCount="100000" sheet="1" objects="1" scenarios="1"/>
  <phoneticPr fontId="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workbookViewId="0">
      <selection activeCell="C4" sqref="C4"/>
    </sheetView>
  </sheetViews>
  <sheetFormatPr defaultRowHeight="12.75" x14ac:dyDescent="0.2"/>
  <cols>
    <col min="1" max="1" width="18.7109375" style="8" customWidth="1"/>
    <col min="2" max="2" width="41.7109375" style="54" customWidth="1"/>
    <col min="3" max="14" width="5.7109375" style="8" customWidth="1"/>
    <col min="15" max="15" width="174" style="8" customWidth="1"/>
    <col min="16" max="16384" width="9.140625" style="8"/>
  </cols>
  <sheetData>
    <row r="1" spans="1:15" x14ac:dyDescent="0.2">
      <c r="A1" s="14" t="s">
        <v>739</v>
      </c>
      <c r="C1" s="24" t="s">
        <v>271</v>
      </c>
      <c r="D1" s="39"/>
      <c r="E1" s="24" t="s">
        <v>271</v>
      </c>
      <c r="F1" s="39"/>
      <c r="G1" s="24" t="s">
        <v>271</v>
      </c>
      <c r="H1" s="39"/>
      <c r="I1" s="24" t="s">
        <v>271</v>
      </c>
      <c r="J1" s="39"/>
      <c r="K1" s="24" t="s">
        <v>271</v>
      </c>
      <c r="L1" s="39"/>
      <c r="M1" s="24" t="s">
        <v>271</v>
      </c>
      <c r="N1" s="39"/>
      <c r="O1" s="36" t="s">
        <v>414</v>
      </c>
    </row>
    <row r="2" spans="1:15" ht="27" customHeight="1" x14ac:dyDescent="0.2">
      <c r="C2" s="30" t="s">
        <v>95</v>
      </c>
      <c r="D2" s="3" t="s">
        <v>96</v>
      </c>
      <c r="E2" s="30" t="s">
        <v>95</v>
      </c>
      <c r="F2" s="3" t="s">
        <v>96</v>
      </c>
      <c r="G2" s="30" t="s">
        <v>95</v>
      </c>
      <c r="H2" s="3" t="s">
        <v>96</v>
      </c>
      <c r="I2" s="30" t="s">
        <v>95</v>
      </c>
      <c r="J2" s="3" t="s">
        <v>96</v>
      </c>
      <c r="K2" s="30" t="s">
        <v>95</v>
      </c>
      <c r="L2" s="3" t="s">
        <v>96</v>
      </c>
      <c r="M2" s="30" t="s">
        <v>95</v>
      </c>
      <c r="N2" s="3" t="s">
        <v>96</v>
      </c>
      <c r="O2" s="32"/>
    </row>
    <row r="3" spans="1:15" x14ac:dyDescent="0.2">
      <c r="A3" s="8" t="s">
        <v>389</v>
      </c>
      <c r="C3" s="31"/>
      <c r="D3" s="5">
        <f>SUM(C4:C6)/(COUNTIF(C4:C6,"&gt;0")+0.00000001)</f>
        <v>0</v>
      </c>
      <c r="E3" s="31"/>
      <c r="F3" s="5">
        <f>SUM(E4:E6)/(COUNTIF(E4:E6,"&gt;0")+0.00000001)</f>
        <v>0</v>
      </c>
      <c r="G3" s="31"/>
      <c r="H3" s="5">
        <f>SUM(G4:G6)/(COUNTIF(G4:G6,"&gt;0")+0.00000001)</f>
        <v>0</v>
      </c>
      <c r="I3" s="31"/>
      <c r="J3" s="5">
        <f>SUM(I4:I6)/(COUNTIF(I4:I6,"&gt;0")+0.00000001)</f>
        <v>0</v>
      </c>
      <c r="K3" s="31"/>
      <c r="L3" s="5">
        <f>SUM(K4:K6)/(COUNTIF(K4:K6,"&gt;0")+0.00000001)</f>
        <v>0</v>
      </c>
      <c r="M3" s="31"/>
      <c r="N3" s="5">
        <f>SUM(M4:M6)/(COUNTIF(M4:M6,"&gt;0")+0.00000001)</f>
        <v>0</v>
      </c>
      <c r="O3" s="32"/>
    </row>
    <row r="4" spans="1:15" x14ac:dyDescent="0.2">
      <c r="B4" s="54" t="s">
        <v>390</v>
      </c>
      <c r="C4" s="32"/>
      <c r="D4" s="15"/>
      <c r="E4" s="32"/>
      <c r="F4" s="15"/>
      <c r="G4" s="32"/>
      <c r="H4" s="15"/>
      <c r="I4" s="32"/>
      <c r="J4" s="15"/>
      <c r="K4" s="32"/>
      <c r="L4" s="15"/>
      <c r="M4" s="32"/>
      <c r="N4" s="15"/>
      <c r="O4" s="32"/>
    </row>
    <row r="5" spans="1:15" ht="12.75" customHeight="1" x14ac:dyDescent="0.2">
      <c r="B5" s="54" t="s">
        <v>391</v>
      </c>
      <c r="C5" s="32"/>
      <c r="D5" s="15"/>
      <c r="E5" s="32"/>
      <c r="F5" s="15"/>
      <c r="G5" s="32"/>
      <c r="H5" s="15"/>
      <c r="I5" s="32"/>
      <c r="J5" s="15"/>
      <c r="K5" s="32"/>
      <c r="L5" s="15"/>
      <c r="M5" s="32"/>
      <c r="N5" s="15"/>
      <c r="O5" s="32"/>
    </row>
    <row r="6" spans="1:15" ht="25.5" x14ac:dyDescent="0.2">
      <c r="B6" s="54" t="s">
        <v>392</v>
      </c>
      <c r="C6" s="32"/>
      <c r="D6" s="15"/>
      <c r="E6" s="32"/>
      <c r="F6" s="15"/>
      <c r="G6" s="32"/>
      <c r="H6" s="15"/>
      <c r="I6" s="32"/>
      <c r="J6" s="15"/>
      <c r="K6" s="32"/>
      <c r="L6" s="15"/>
      <c r="M6" s="32"/>
      <c r="N6" s="15"/>
      <c r="O6" s="32"/>
    </row>
    <row r="7" spans="1:15" x14ac:dyDescent="0.2">
      <c r="A7" s="8" t="s">
        <v>393</v>
      </c>
      <c r="C7" s="31"/>
      <c r="D7" s="5">
        <f>SUM(C8:C18)/(COUNTIF(C8:C18,"&gt;0")+0.00000001)</f>
        <v>0</v>
      </c>
      <c r="E7" s="31"/>
      <c r="F7" s="5">
        <f>SUM(E8:E18)/(COUNTIF(E8:E18,"&gt;0")+0.00000001)</f>
        <v>0</v>
      </c>
      <c r="G7" s="31"/>
      <c r="H7" s="5">
        <f>SUM(G8:G18)/(COUNTIF(G8:G18,"&gt;0")+0.00000001)</f>
        <v>0</v>
      </c>
      <c r="I7" s="31"/>
      <c r="J7" s="5">
        <f>SUM(I8:I18)/(COUNTIF(I8:I18,"&gt;0")+0.00000001)</f>
        <v>0</v>
      </c>
      <c r="K7" s="31"/>
      <c r="L7" s="5">
        <f>SUM(K8:K18)/(COUNTIF(K8:K18,"&gt;0")+0.00000001)</f>
        <v>0</v>
      </c>
      <c r="M7" s="31"/>
      <c r="N7" s="5">
        <f>SUM(M8:M18)/(COUNTIF(M8:M18,"&gt;0")+0.00000001)</f>
        <v>0</v>
      </c>
      <c r="O7" s="32"/>
    </row>
    <row r="8" spans="1:15" ht="51" x14ac:dyDescent="0.2">
      <c r="B8" s="54" t="s">
        <v>736</v>
      </c>
      <c r="C8" s="32"/>
      <c r="D8" s="15"/>
      <c r="E8" s="32"/>
      <c r="F8" s="15"/>
      <c r="G8" s="32"/>
      <c r="H8" s="15"/>
      <c r="I8" s="32"/>
      <c r="J8" s="15"/>
      <c r="K8" s="32"/>
      <c r="L8" s="15"/>
      <c r="M8" s="32"/>
      <c r="N8" s="15"/>
      <c r="O8" s="32"/>
    </row>
    <row r="9" spans="1:15" x14ac:dyDescent="0.2">
      <c r="B9" s="54" t="s">
        <v>394</v>
      </c>
      <c r="C9" s="32"/>
      <c r="D9" s="15"/>
      <c r="E9" s="32"/>
      <c r="F9" s="15"/>
      <c r="G9" s="32"/>
      <c r="H9" s="15"/>
      <c r="I9" s="32"/>
      <c r="J9" s="15"/>
      <c r="K9" s="32"/>
      <c r="L9" s="15"/>
      <c r="M9" s="32"/>
      <c r="N9" s="15"/>
      <c r="O9" s="32"/>
    </row>
    <row r="10" spans="1:15" ht="25.5" x14ac:dyDescent="0.2">
      <c r="B10" s="54" t="s">
        <v>395</v>
      </c>
      <c r="C10" s="32"/>
      <c r="D10" s="15"/>
      <c r="E10" s="32"/>
      <c r="F10" s="15"/>
      <c r="G10" s="32"/>
      <c r="H10" s="15"/>
      <c r="I10" s="32"/>
      <c r="J10" s="15"/>
      <c r="K10" s="32"/>
      <c r="L10" s="15"/>
      <c r="M10" s="32"/>
      <c r="N10" s="15"/>
      <c r="O10" s="32"/>
    </row>
    <row r="11" spans="1:15" ht="38.25" x14ac:dyDescent="0.2">
      <c r="B11" s="54" t="s">
        <v>737</v>
      </c>
      <c r="C11" s="32"/>
      <c r="D11" s="15"/>
      <c r="E11" s="32"/>
      <c r="F11" s="15"/>
      <c r="G11" s="32"/>
      <c r="H11" s="15"/>
      <c r="I11" s="32"/>
      <c r="J11" s="15"/>
      <c r="K11" s="32"/>
      <c r="L11" s="15"/>
      <c r="M11" s="32"/>
      <c r="N11" s="15"/>
      <c r="O11" s="32"/>
    </row>
    <row r="12" spans="1:15" ht="25.5" x14ac:dyDescent="0.2">
      <c r="B12" s="54" t="s">
        <v>396</v>
      </c>
      <c r="C12" s="32"/>
      <c r="D12" s="15"/>
      <c r="E12" s="32"/>
      <c r="F12" s="15"/>
      <c r="G12" s="32"/>
      <c r="H12" s="15"/>
      <c r="I12" s="32"/>
      <c r="J12" s="15"/>
      <c r="K12" s="32"/>
      <c r="L12" s="15"/>
      <c r="M12" s="32"/>
      <c r="N12" s="15"/>
      <c r="O12" s="32"/>
    </row>
    <row r="13" spans="1:15" x14ac:dyDescent="0.2">
      <c r="B13" s="54" t="s">
        <v>397</v>
      </c>
      <c r="C13" s="32"/>
      <c r="D13" s="15"/>
      <c r="E13" s="32"/>
      <c r="F13" s="15"/>
      <c r="G13" s="32"/>
      <c r="H13" s="15"/>
      <c r="I13" s="32"/>
      <c r="J13" s="15"/>
      <c r="K13" s="32"/>
      <c r="L13" s="15"/>
      <c r="M13" s="32"/>
      <c r="N13" s="15"/>
      <c r="O13" s="32"/>
    </row>
    <row r="14" spans="1:15" x14ac:dyDescent="0.2">
      <c r="B14" s="54" t="s">
        <v>398</v>
      </c>
      <c r="C14" s="32"/>
      <c r="D14" s="15"/>
      <c r="E14" s="32"/>
      <c r="F14" s="15"/>
      <c r="G14" s="32"/>
      <c r="H14" s="15"/>
      <c r="I14" s="32"/>
      <c r="J14" s="15"/>
      <c r="K14" s="32"/>
      <c r="L14" s="15"/>
      <c r="M14" s="32"/>
      <c r="N14" s="15"/>
      <c r="O14" s="32"/>
    </row>
    <row r="15" spans="1:15" x14ac:dyDescent="0.2">
      <c r="B15" s="54" t="s">
        <v>0</v>
      </c>
      <c r="C15" s="32"/>
      <c r="D15" s="15"/>
      <c r="E15" s="32"/>
      <c r="F15" s="15"/>
      <c r="G15" s="32"/>
      <c r="H15" s="15"/>
      <c r="I15" s="32"/>
      <c r="J15" s="15"/>
      <c r="K15" s="32"/>
      <c r="L15" s="15"/>
      <c r="M15" s="32"/>
      <c r="N15" s="15"/>
      <c r="O15" s="32"/>
    </row>
    <row r="16" spans="1:15" ht="25.5" x14ac:dyDescent="0.2">
      <c r="B16" s="54" t="s">
        <v>1</v>
      </c>
      <c r="C16" s="32"/>
      <c r="D16" s="15"/>
      <c r="E16" s="32"/>
      <c r="F16" s="15"/>
      <c r="G16" s="32"/>
      <c r="H16" s="15"/>
      <c r="I16" s="32"/>
      <c r="J16" s="15"/>
      <c r="K16" s="32"/>
      <c r="L16" s="15"/>
      <c r="M16" s="32"/>
      <c r="N16" s="15"/>
      <c r="O16" s="32"/>
    </row>
    <row r="17" spans="1:15" ht="25.5" x14ac:dyDescent="0.2">
      <c r="B17" s="54" t="s">
        <v>2</v>
      </c>
      <c r="C17" s="32"/>
      <c r="D17" s="15"/>
      <c r="E17" s="32"/>
      <c r="F17" s="15"/>
      <c r="G17" s="32"/>
      <c r="H17" s="15"/>
      <c r="I17" s="32"/>
      <c r="J17" s="15"/>
      <c r="K17" s="32"/>
      <c r="L17" s="15"/>
      <c r="M17" s="32"/>
      <c r="N17" s="15"/>
      <c r="O17" s="32"/>
    </row>
    <row r="18" spans="1:15" ht="25.5" x14ac:dyDescent="0.2">
      <c r="B18" s="54" t="s">
        <v>28</v>
      </c>
      <c r="C18" s="32"/>
      <c r="D18" s="15"/>
      <c r="E18" s="32"/>
      <c r="F18" s="15"/>
      <c r="G18" s="32"/>
      <c r="H18" s="15"/>
      <c r="I18" s="32"/>
      <c r="J18" s="15"/>
      <c r="K18" s="32"/>
      <c r="L18" s="15"/>
      <c r="M18" s="32"/>
      <c r="N18" s="15"/>
      <c r="O18" s="32"/>
    </row>
    <row r="19" spans="1:15" x14ac:dyDescent="0.2">
      <c r="A19" s="8" t="s">
        <v>3</v>
      </c>
      <c r="C19" s="31"/>
      <c r="D19" s="5">
        <f>SUM(C20:C29)/(COUNTIF(C20:C29,"&gt;0")+0.00000001)</f>
        <v>0</v>
      </c>
      <c r="E19" s="31"/>
      <c r="F19" s="5">
        <f>SUM(E20:E29)/(COUNTIF(E20:E29,"&gt;0")+0.00000001)</f>
        <v>0</v>
      </c>
      <c r="G19" s="31"/>
      <c r="H19" s="5">
        <f>SUM(G20:G29)/(COUNTIF(G20:G29,"&gt;0")+0.00000001)</f>
        <v>0</v>
      </c>
      <c r="I19" s="31"/>
      <c r="J19" s="5">
        <f>SUM(I20:I29)/(COUNTIF(I20:I29,"&gt;0")+0.00000001)</f>
        <v>0</v>
      </c>
      <c r="K19" s="31"/>
      <c r="L19" s="5">
        <f>SUM(K20:K29)/(COUNTIF(K20:K29,"&gt;0")+0.00000001)</f>
        <v>0</v>
      </c>
      <c r="M19" s="31"/>
      <c r="N19" s="5">
        <f>SUM(M20:M29)/(COUNTIF(M20:M29,"&gt;0")+0.00000001)</f>
        <v>0</v>
      </c>
      <c r="O19" s="32"/>
    </row>
    <row r="20" spans="1:15" x14ac:dyDescent="0.2">
      <c r="B20" s="54" t="s">
        <v>4</v>
      </c>
      <c r="C20" s="32"/>
      <c r="D20" s="15"/>
      <c r="E20" s="32"/>
      <c r="F20" s="15"/>
      <c r="G20" s="32"/>
      <c r="H20" s="15"/>
      <c r="I20" s="32"/>
      <c r="J20" s="15"/>
      <c r="K20" s="32"/>
      <c r="L20" s="15"/>
      <c r="M20" s="32"/>
      <c r="N20" s="15"/>
      <c r="O20" s="32"/>
    </row>
    <row r="21" spans="1:15" ht="25.5" x14ac:dyDescent="0.2">
      <c r="B21" s="54" t="s">
        <v>10</v>
      </c>
      <c r="C21" s="32"/>
      <c r="D21" s="15"/>
      <c r="E21" s="32"/>
      <c r="F21" s="15"/>
      <c r="G21" s="32"/>
      <c r="H21" s="15"/>
      <c r="I21" s="32"/>
      <c r="J21" s="15"/>
      <c r="K21" s="32"/>
      <c r="L21" s="15"/>
      <c r="M21" s="32"/>
      <c r="N21" s="15"/>
      <c r="O21" s="32"/>
    </row>
    <row r="22" spans="1:15" x14ac:dyDescent="0.2">
      <c r="B22" s="54" t="s">
        <v>6</v>
      </c>
      <c r="C22" s="32"/>
      <c r="D22" s="15"/>
      <c r="E22" s="32"/>
      <c r="F22" s="15"/>
      <c r="G22" s="32"/>
      <c r="H22" s="15"/>
      <c r="I22" s="32"/>
      <c r="J22" s="15"/>
      <c r="K22" s="32"/>
      <c r="L22" s="15"/>
      <c r="M22" s="32"/>
      <c r="N22" s="15"/>
      <c r="O22" s="32"/>
    </row>
    <row r="23" spans="1:15" x14ac:dyDescent="0.2">
      <c r="B23" s="54" t="s">
        <v>7</v>
      </c>
      <c r="C23" s="32"/>
      <c r="D23" s="15"/>
      <c r="E23" s="32"/>
      <c r="F23" s="15"/>
      <c r="G23" s="32"/>
      <c r="H23" s="15"/>
      <c r="I23" s="32"/>
      <c r="J23" s="15"/>
      <c r="K23" s="32"/>
      <c r="L23" s="15"/>
      <c r="M23" s="32"/>
      <c r="N23" s="15"/>
      <c r="O23" s="32"/>
    </row>
    <row r="24" spans="1:15" ht="25.5" x14ac:dyDescent="0.2">
      <c r="B24" s="54" t="s">
        <v>24</v>
      </c>
      <c r="C24" s="32"/>
      <c r="D24" s="15"/>
      <c r="E24" s="32"/>
      <c r="F24" s="15"/>
      <c r="G24" s="32"/>
      <c r="H24" s="15"/>
      <c r="I24" s="32"/>
      <c r="J24" s="15"/>
      <c r="K24" s="32"/>
      <c r="L24" s="15"/>
      <c r="M24" s="32"/>
      <c r="N24" s="15"/>
      <c r="O24" s="32"/>
    </row>
    <row r="25" spans="1:15" x14ac:dyDescent="0.2">
      <c r="B25" s="54" t="s">
        <v>8</v>
      </c>
      <c r="C25" s="32"/>
      <c r="D25" s="15"/>
      <c r="E25" s="32"/>
      <c r="F25" s="15"/>
      <c r="G25" s="32"/>
      <c r="H25" s="15"/>
      <c r="I25" s="32"/>
      <c r="J25" s="15"/>
      <c r="K25" s="32"/>
      <c r="L25" s="15"/>
      <c r="M25" s="32"/>
      <c r="N25" s="15"/>
      <c r="O25" s="32"/>
    </row>
    <row r="26" spans="1:15" ht="25.5" x14ac:dyDescent="0.2">
      <c r="B26" s="54" t="s">
        <v>9</v>
      </c>
      <c r="C26" s="32"/>
      <c r="D26" s="15"/>
      <c r="E26" s="32"/>
      <c r="F26" s="15"/>
      <c r="G26" s="32"/>
      <c r="H26" s="15"/>
      <c r="I26" s="32"/>
      <c r="J26" s="15"/>
      <c r="K26" s="32"/>
      <c r="L26" s="15"/>
      <c r="M26" s="32"/>
      <c r="N26" s="15"/>
      <c r="O26" s="32"/>
    </row>
    <row r="27" spans="1:15" ht="25.5" x14ac:dyDescent="0.2">
      <c r="B27" s="54" t="s">
        <v>18</v>
      </c>
      <c r="C27" s="32"/>
      <c r="D27" s="15"/>
      <c r="E27" s="32"/>
      <c r="F27" s="15"/>
      <c r="G27" s="32"/>
      <c r="H27" s="15"/>
      <c r="I27" s="32"/>
      <c r="J27" s="15"/>
      <c r="K27" s="32"/>
      <c r="L27" s="15"/>
      <c r="M27" s="32"/>
      <c r="N27" s="15"/>
      <c r="O27" s="32"/>
    </row>
    <row r="28" spans="1:15" x14ac:dyDescent="0.2">
      <c r="B28" s="54" t="s">
        <v>11</v>
      </c>
      <c r="C28" s="32"/>
      <c r="D28" s="15"/>
      <c r="E28" s="32"/>
      <c r="F28" s="15"/>
      <c r="G28" s="32"/>
      <c r="H28" s="15"/>
      <c r="I28" s="32"/>
      <c r="J28" s="15"/>
      <c r="K28" s="32"/>
      <c r="L28" s="15"/>
      <c r="M28" s="32"/>
      <c r="N28" s="15"/>
      <c r="O28" s="32"/>
    </row>
    <row r="29" spans="1:15" x14ac:dyDescent="0.2">
      <c r="B29" s="54" t="s">
        <v>12</v>
      </c>
      <c r="C29" s="32"/>
      <c r="D29" s="15"/>
      <c r="E29" s="32"/>
      <c r="F29" s="15"/>
      <c r="G29" s="32"/>
      <c r="H29" s="15"/>
      <c r="I29" s="32"/>
      <c r="J29" s="15"/>
      <c r="K29" s="32"/>
      <c r="L29" s="15"/>
      <c r="M29" s="32"/>
      <c r="N29" s="15"/>
      <c r="O29" s="32"/>
    </row>
    <row r="30" spans="1:15" x14ac:dyDescent="0.2">
      <c r="A30" s="8" t="s">
        <v>13</v>
      </c>
      <c r="C30" s="31"/>
      <c r="D30" s="5">
        <f>SUM(C31:C40)/(COUNTIF(C31:C40,"&gt;0")+0.00000001)</f>
        <v>0</v>
      </c>
      <c r="E30" s="31"/>
      <c r="F30" s="5">
        <f>SUM(E31:E40)/(COUNTIF(E31:E40,"&gt;0")+0.00000001)</f>
        <v>0</v>
      </c>
      <c r="G30" s="31"/>
      <c r="H30" s="5">
        <f>SUM(G31:G40)/(COUNTIF(G31:G40,"&gt;0")+0.00000001)</f>
        <v>0</v>
      </c>
      <c r="I30" s="31"/>
      <c r="J30" s="5">
        <f>SUM(I31:I40)/(COUNTIF(I31:I40,"&gt;0")+0.00000001)</f>
        <v>0</v>
      </c>
      <c r="K30" s="31"/>
      <c r="L30" s="5">
        <f>SUM(K31:K40)/(COUNTIF(K31:K40,"&gt;0")+0.00000001)</f>
        <v>0</v>
      </c>
      <c r="M30" s="31"/>
      <c r="N30" s="5">
        <f>SUM(M31:M40)/(COUNTIF(M31:M40,"&gt;0")+0.00000001)</f>
        <v>0</v>
      </c>
      <c r="O30" s="32"/>
    </row>
    <row r="31" spans="1:15" x14ac:dyDescent="0.2">
      <c r="B31" s="54" t="s">
        <v>4</v>
      </c>
      <c r="C31" s="32"/>
      <c r="D31" s="15"/>
      <c r="E31" s="32"/>
      <c r="F31" s="15"/>
      <c r="G31" s="32"/>
      <c r="H31" s="15"/>
      <c r="I31" s="32"/>
      <c r="J31" s="15"/>
      <c r="K31" s="32"/>
      <c r="L31" s="15"/>
      <c r="M31" s="32"/>
      <c r="N31" s="15"/>
      <c r="O31" s="32"/>
    </row>
    <row r="32" spans="1:15" x14ac:dyDescent="0.2">
      <c r="B32" s="54" t="s">
        <v>5</v>
      </c>
      <c r="C32" s="32"/>
      <c r="D32" s="15"/>
      <c r="E32" s="32"/>
      <c r="F32" s="15"/>
      <c r="G32" s="32"/>
      <c r="H32" s="15"/>
      <c r="I32" s="32"/>
      <c r="J32" s="15"/>
      <c r="K32" s="32"/>
      <c r="L32" s="15"/>
      <c r="M32" s="32"/>
      <c r="N32" s="15"/>
      <c r="O32" s="32"/>
    </row>
    <row r="33" spans="1:15" x14ac:dyDescent="0.2">
      <c r="B33" s="54" t="s">
        <v>14</v>
      </c>
      <c r="C33" s="32"/>
      <c r="D33" s="15"/>
      <c r="E33" s="32"/>
      <c r="F33" s="15"/>
      <c r="G33" s="32"/>
      <c r="H33" s="15"/>
      <c r="I33" s="32"/>
      <c r="J33" s="15"/>
      <c r="K33" s="32"/>
      <c r="L33" s="15"/>
      <c r="M33" s="32"/>
      <c r="N33" s="15"/>
      <c r="O33" s="32"/>
    </row>
    <row r="34" spans="1:15" x14ac:dyDescent="0.2">
      <c r="B34" s="54" t="s">
        <v>15</v>
      </c>
      <c r="C34" s="32"/>
      <c r="D34" s="15"/>
      <c r="E34" s="32"/>
      <c r="F34" s="15"/>
      <c r="G34" s="32"/>
      <c r="H34" s="15"/>
      <c r="I34" s="32"/>
      <c r="J34" s="15"/>
      <c r="K34" s="32"/>
      <c r="L34" s="15"/>
      <c r="M34" s="32"/>
      <c r="N34" s="15"/>
      <c r="O34" s="32"/>
    </row>
    <row r="35" spans="1:15" ht="25.5" x14ac:dyDescent="0.2">
      <c r="B35" s="54" t="s">
        <v>16</v>
      </c>
      <c r="C35" s="32"/>
      <c r="D35" s="15"/>
      <c r="E35" s="32"/>
      <c r="F35" s="15"/>
      <c r="G35" s="32"/>
      <c r="H35" s="15"/>
      <c r="I35" s="32"/>
      <c r="J35" s="15"/>
      <c r="K35" s="32"/>
      <c r="L35" s="15"/>
      <c r="M35" s="32"/>
      <c r="N35" s="15"/>
      <c r="O35" s="32"/>
    </row>
    <row r="36" spans="1:15" x14ac:dyDescent="0.2">
      <c r="B36" s="54" t="s">
        <v>20</v>
      </c>
      <c r="C36" s="32"/>
      <c r="D36" s="15"/>
      <c r="E36" s="32"/>
      <c r="F36" s="15"/>
      <c r="G36" s="32"/>
      <c r="H36" s="15"/>
      <c r="I36" s="32"/>
      <c r="J36" s="15"/>
      <c r="K36" s="32"/>
      <c r="L36" s="15"/>
      <c r="M36" s="32"/>
      <c r="N36" s="15"/>
      <c r="O36" s="32"/>
    </row>
    <row r="37" spans="1:15" ht="25.5" x14ac:dyDescent="0.2">
      <c r="B37" s="54" t="s">
        <v>17</v>
      </c>
      <c r="C37" s="32"/>
      <c r="D37" s="15"/>
      <c r="E37" s="32"/>
      <c r="F37" s="15"/>
      <c r="G37" s="32"/>
      <c r="H37" s="15"/>
      <c r="I37" s="32"/>
      <c r="J37" s="15"/>
      <c r="K37" s="32"/>
      <c r="L37" s="15"/>
      <c r="M37" s="32"/>
      <c r="N37" s="15"/>
      <c r="O37" s="32"/>
    </row>
    <row r="38" spans="1:15" x14ac:dyDescent="0.2">
      <c r="B38" s="54" t="s">
        <v>19</v>
      </c>
      <c r="C38" s="32"/>
      <c r="D38" s="15"/>
      <c r="E38" s="32"/>
      <c r="F38" s="15"/>
      <c r="G38" s="32"/>
      <c r="H38" s="15"/>
      <c r="I38" s="32"/>
      <c r="J38" s="15"/>
      <c r="K38" s="32"/>
      <c r="L38" s="15"/>
      <c r="M38" s="32"/>
      <c r="N38" s="15"/>
      <c r="O38" s="32"/>
    </row>
    <row r="39" spans="1:15" x14ac:dyDescent="0.2">
      <c r="B39" s="54" t="s">
        <v>21</v>
      </c>
      <c r="C39" s="32"/>
      <c r="D39" s="15"/>
      <c r="E39" s="32"/>
      <c r="F39" s="15"/>
      <c r="G39" s="32"/>
      <c r="H39" s="15"/>
      <c r="I39" s="32"/>
      <c r="J39" s="15"/>
      <c r="K39" s="32"/>
      <c r="L39" s="15"/>
      <c r="M39" s="32"/>
      <c r="N39" s="15"/>
      <c r="O39" s="32"/>
    </row>
    <row r="40" spans="1:15" x14ac:dyDescent="0.2">
      <c r="B40" s="54" t="s">
        <v>12</v>
      </c>
      <c r="C40" s="32"/>
      <c r="D40" s="15"/>
      <c r="E40" s="32"/>
      <c r="F40" s="15"/>
      <c r="G40" s="32"/>
      <c r="H40" s="15"/>
      <c r="I40" s="32"/>
      <c r="J40" s="15"/>
      <c r="K40" s="32"/>
      <c r="L40" s="15"/>
      <c r="M40" s="32"/>
      <c r="N40" s="15"/>
      <c r="O40" s="32"/>
    </row>
    <row r="41" spans="1:15" x14ac:dyDescent="0.2">
      <c r="A41" s="8" t="s">
        <v>22</v>
      </c>
      <c r="C41" s="31"/>
      <c r="D41" s="5">
        <f>SUM(C42:C46)/(COUNTIF(C42:C46,"&gt;0")+0.00000001)</f>
        <v>0</v>
      </c>
      <c r="E41" s="31"/>
      <c r="F41" s="5">
        <f>SUM(E42:E46)/(COUNTIF(E42:E46,"&gt;0")+0.00000001)</f>
        <v>0</v>
      </c>
      <c r="G41" s="31"/>
      <c r="H41" s="5">
        <f>SUM(G42:G46)/(COUNTIF(G42:G46,"&gt;0")+0.00000001)</f>
        <v>0</v>
      </c>
      <c r="I41" s="31"/>
      <c r="J41" s="5">
        <f>SUM(I42:I46)/(COUNTIF(I42:I46,"&gt;0")+0.00000001)</f>
        <v>0</v>
      </c>
      <c r="K41" s="31"/>
      <c r="L41" s="5">
        <f>SUM(K42:K46)/(COUNTIF(K42:K46,"&gt;0")+0.00000001)</f>
        <v>0</v>
      </c>
      <c r="M41" s="31"/>
      <c r="N41" s="5">
        <f>SUM(M42:M46)/(COUNTIF(M42:M46,"&gt;0")+0.00000001)</f>
        <v>0</v>
      </c>
      <c r="O41" s="32"/>
    </row>
    <row r="42" spans="1:15" x14ac:dyDescent="0.2">
      <c r="B42" s="54" t="s">
        <v>4</v>
      </c>
      <c r="C42" s="32"/>
      <c r="D42" s="15"/>
      <c r="E42" s="32"/>
      <c r="F42" s="15"/>
      <c r="G42" s="32"/>
      <c r="H42" s="15"/>
      <c r="I42" s="32"/>
      <c r="J42" s="15"/>
      <c r="K42" s="32"/>
      <c r="L42" s="15"/>
      <c r="M42" s="32"/>
      <c r="N42" s="15"/>
      <c r="O42" s="32"/>
    </row>
    <row r="43" spans="1:15" x14ac:dyDescent="0.2">
      <c r="B43" s="54" t="s">
        <v>23</v>
      </c>
      <c r="C43" s="32"/>
      <c r="D43" s="15"/>
      <c r="E43" s="32"/>
      <c r="F43" s="15"/>
      <c r="G43" s="32"/>
      <c r="H43" s="15"/>
      <c r="I43" s="32"/>
      <c r="J43" s="15"/>
      <c r="K43" s="32"/>
      <c r="L43" s="15"/>
      <c r="M43" s="32"/>
      <c r="N43" s="15"/>
      <c r="O43" s="32"/>
    </row>
    <row r="44" spans="1:15" ht="25.5" x14ac:dyDescent="0.2">
      <c r="B44" s="54" t="s">
        <v>25</v>
      </c>
      <c r="C44" s="32"/>
      <c r="D44" s="15"/>
      <c r="E44" s="32"/>
      <c r="F44" s="15"/>
      <c r="G44" s="32"/>
      <c r="H44" s="15"/>
      <c r="I44" s="32"/>
      <c r="J44" s="15"/>
      <c r="K44" s="32"/>
      <c r="L44" s="15"/>
      <c r="M44" s="32"/>
      <c r="N44" s="15"/>
      <c r="O44" s="32"/>
    </row>
    <row r="45" spans="1:15" x14ac:dyDescent="0.2">
      <c r="B45" s="54" t="s">
        <v>26</v>
      </c>
      <c r="C45" s="32"/>
      <c r="D45" s="15"/>
      <c r="E45" s="32"/>
      <c r="F45" s="15"/>
      <c r="G45" s="32"/>
      <c r="H45" s="15"/>
      <c r="I45" s="32"/>
      <c r="J45" s="15"/>
      <c r="K45" s="32"/>
      <c r="L45" s="15"/>
      <c r="M45" s="32"/>
      <c r="N45" s="15"/>
      <c r="O45" s="32"/>
    </row>
    <row r="46" spans="1:15" x14ac:dyDescent="0.2">
      <c r="B46" s="54" t="s">
        <v>27</v>
      </c>
      <c r="C46" s="32"/>
      <c r="D46" s="15"/>
      <c r="E46" s="32"/>
      <c r="F46" s="15"/>
      <c r="G46" s="32"/>
      <c r="H46" s="15"/>
      <c r="I46" s="32"/>
      <c r="J46" s="15"/>
      <c r="K46" s="32"/>
      <c r="L46" s="15"/>
      <c r="M46" s="32"/>
      <c r="N46" s="15"/>
      <c r="O46" s="32"/>
    </row>
    <row r="47" spans="1:15" x14ac:dyDescent="0.2">
      <c r="B47" s="67" t="s">
        <v>272</v>
      </c>
      <c r="C47" s="40"/>
      <c r="D47" s="5">
        <f>D3+D7+D19+D30+D41</f>
        <v>0</v>
      </c>
      <c r="E47" s="40"/>
      <c r="F47" s="5">
        <f>F3+F7+F19+F30+F41</f>
        <v>0</v>
      </c>
      <c r="G47" s="40"/>
      <c r="H47" s="5">
        <f>H3+H7+H19+H30+H41</f>
        <v>0</v>
      </c>
      <c r="I47" s="40"/>
      <c r="J47" s="5">
        <f>J3+J7+J19+J30+J41</f>
        <v>0</v>
      </c>
      <c r="K47" s="40"/>
      <c r="L47" s="5">
        <f>L3+L7+L19+L30+L41</f>
        <v>0</v>
      </c>
      <c r="M47" s="40"/>
      <c r="N47" s="5">
        <f>N3+N7+N19+N30+N41</f>
        <v>0</v>
      </c>
      <c r="O47" s="32"/>
    </row>
    <row r="48" spans="1:15" x14ac:dyDescent="0.2">
      <c r="B48" s="67" t="s">
        <v>273</v>
      </c>
      <c r="C48" s="40"/>
      <c r="D48" s="5">
        <f>D47/(COUNTIF(D3:D42,"&gt;0")+0.00000001)</f>
        <v>0</v>
      </c>
      <c r="E48" s="40"/>
      <c r="F48" s="5">
        <f>F47/(COUNTIF(F3:F42,"&gt;0")+0.00000001)</f>
        <v>0</v>
      </c>
      <c r="G48" s="40"/>
      <c r="H48" s="5">
        <f>H47/(COUNTIF(H3:H42,"&gt;0")+0.00000001)</f>
        <v>0</v>
      </c>
      <c r="I48" s="40"/>
      <c r="J48" s="5">
        <f>J47/(COUNTIF(J3:J42,"&gt;0")+0.00000001)</f>
        <v>0</v>
      </c>
      <c r="K48" s="40"/>
      <c r="L48" s="5">
        <f>L47/(COUNTIF(L3:L42,"&gt;0")+0.00000001)</f>
        <v>0</v>
      </c>
      <c r="M48" s="40"/>
      <c r="N48" s="5">
        <f>N47/(COUNTIF(N3:N42,"&gt;0")+0.00000001)</f>
        <v>0</v>
      </c>
      <c r="O48" s="32"/>
    </row>
    <row r="49" spans="1:15" x14ac:dyDescent="0.2">
      <c r="B49" s="67" t="s">
        <v>274</v>
      </c>
      <c r="C49" s="40"/>
      <c r="D49" s="5">
        <f>D48/5*100</f>
        <v>0</v>
      </c>
      <c r="E49" s="40"/>
      <c r="F49" s="5">
        <f>F48/5*100</f>
        <v>0</v>
      </c>
      <c r="G49" s="40"/>
      <c r="H49" s="5">
        <f>H48/5*100</f>
        <v>0</v>
      </c>
      <c r="I49" s="40"/>
      <c r="J49" s="5">
        <f>J48/5*100</f>
        <v>0</v>
      </c>
      <c r="K49" s="40"/>
      <c r="L49" s="5">
        <f>L48/5*100</f>
        <v>0</v>
      </c>
      <c r="M49" s="40"/>
      <c r="N49" s="5">
        <f>N48/5*100</f>
        <v>0</v>
      </c>
      <c r="O49" s="32"/>
    </row>
    <row r="50" spans="1:15" x14ac:dyDescent="0.2">
      <c r="A50" s="14" t="s">
        <v>258</v>
      </c>
      <c r="C50" s="34"/>
      <c r="E50" s="34"/>
      <c r="G50" s="34"/>
      <c r="I50" s="34"/>
      <c r="K50" s="34"/>
      <c r="M50" s="34"/>
      <c r="O50" s="34"/>
    </row>
    <row r="51" spans="1:15" x14ac:dyDescent="0.2">
      <c r="A51" s="8" t="s">
        <v>432</v>
      </c>
      <c r="C51" s="34"/>
      <c r="E51" s="34"/>
      <c r="G51" s="34"/>
      <c r="I51" s="34"/>
      <c r="K51" s="34"/>
      <c r="M51" s="34"/>
      <c r="O51" s="34"/>
    </row>
    <row r="52" spans="1:15" x14ac:dyDescent="0.2">
      <c r="A52" s="8" t="s">
        <v>259</v>
      </c>
      <c r="C52" s="34"/>
      <c r="E52" s="34"/>
      <c r="G52" s="34"/>
      <c r="I52" s="34"/>
      <c r="K52" s="34"/>
      <c r="M52" s="34"/>
      <c r="O52" s="34"/>
    </row>
    <row r="53" spans="1:15" x14ac:dyDescent="0.2">
      <c r="A53" s="8" t="s">
        <v>260</v>
      </c>
      <c r="C53" s="34"/>
      <c r="E53" s="34"/>
      <c r="G53" s="34"/>
      <c r="I53" s="34"/>
      <c r="K53" s="34"/>
      <c r="M53" s="34"/>
      <c r="O53" s="34"/>
    </row>
    <row r="54" spans="1:15" x14ac:dyDescent="0.2">
      <c r="A54" s="8" t="s">
        <v>261</v>
      </c>
      <c r="C54" s="34"/>
      <c r="E54" s="34"/>
      <c r="G54" s="34"/>
      <c r="I54" s="34"/>
      <c r="K54" s="34"/>
      <c r="M54" s="34"/>
      <c r="O54" s="34"/>
    </row>
    <row r="55" spans="1:15" x14ac:dyDescent="0.2">
      <c r="A55" s="8" t="s">
        <v>262</v>
      </c>
      <c r="C55" s="34"/>
      <c r="E55" s="34"/>
      <c r="G55" s="34"/>
      <c r="I55" s="34"/>
      <c r="K55" s="34"/>
      <c r="M55" s="34"/>
      <c r="O55" s="34"/>
    </row>
    <row r="56" spans="1:15" x14ac:dyDescent="0.2">
      <c r="A56" s="8" t="s">
        <v>263</v>
      </c>
      <c r="C56" s="34"/>
      <c r="E56" s="34"/>
      <c r="G56" s="34"/>
      <c r="I56" s="34"/>
      <c r="K56" s="34"/>
      <c r="M56" s="34"/>
    </row>
    <row r="57" spans="1:15" x14ac:dyDescent="0.2">
      <c r="A57" s="14" t="s">
        <v>738</v>
      </c>
      <c r="C57" s="24" t="s">
        <v>271</v>
      </c>
      <c r="D57" s="39"/>
      <c r="E57" s="24" t="s">
        <v>271</v>
      </c>
      <c r="F57" s="39"/>
      <c r="G57" s="24" t="s">
        <v>271</v>
      </c>
      <c r="H57" s="39"/>
      <c r="I57" s="24" t="s">
        <v>271</v>
      </c>
      <c r="J57" s="39"/>
      <c r="K57" s="24" t="s">
        <v>271</v>
      </c>
      <c r="L57" s="39"/>
      <c r="M57" s="24" t="s">
        <v>271</v>
      </c>
      <c r="N57" s="39"/>
      <c r="O57" s="36" t="s">
        <v>414</v>
      </c>
    </row>
    <row r="58" spans="1:15" ht="27" customHeight="1" x14ac:dyDescent="0.2">
      <c r="C58" s="30" t="s">
        <v>95</v>
      </c>
      <c r="D58" s="3" t="s">
        <v>96</v>
      </c>
      <c r="E58" s="30" t="s">
        <v>95</v>
      </c>
      <c r="F58" s="3" t="s">
        <v>96</v>
      </c>
      <c r="G58" s="30" t="s">
        <v>95</v>
      </c>
      <c r="H58" s="3" t="s">
        <v>96</v>
      </c>
      <c r="I58" s="30" t="s">
        <v>95</v>
      </c>
      <c r="J58" s="3" t="s">
        <v>96</v>
      </c>
      <c r="K58" s="30" t="s">
        <v>95</v>
      </c>
      <c r="L58" s="3" t="s">
        <v>96</v>
      </c>
      <c r="M58" s="30" t="s">
        <v>95</v>
      </c>
      <c r="N58" s="3" t="s">
        <v>96</v>
      </c>
      <c r="O58" s="32"/>
    </row>
    <row r="59" spans="1:15" x14ac:dyDescent="0.2">
      <c r="A59" s="8" t="s">
        <v>389</v>
      </c>
      <c r="C59" s="31"/>
      <c r="D59" s="5">
        <f>SUM(C60:C62)/(COUNTIF(C60:C62,"&gt;0")+0.00000001)</f>
        <v>0</v>
      </c>
      <c r="E59" s="31"/>
      <c r="F59" s="5">
        <f>SUM(E60:E62)/(COUNTIF(E60:E62,"&gt;0")+0.00000001)</f>
        <v>0</v>
      </c>
      <c r="G59" s="31"/>
      <c r="H59" s="5">
        <f>SUM(G60:G62)/(COUNTIF(G60:G62,"&gt;0")+0.00000001)</f>
        <v>0</v>
      </c>
      <c r="I59" s="31"/>
      <c r="J59" s="5">
        <f>SUM(I60:I62)/(COUNTIF(I60:I62,"&gt;0")+0.00000001)</f>
        <v>0</v>
      </c>
      <c r="K59" s="31"/>
      <c r="L59" s="5">
        <f>SUM(K60:K62)/(COUNTIF(K60:K62,"&gt;0")+0.00000001)</f>
        <v>0</v>
      </c>
      <c r="M59" s="31"/>
      <c r="N59" s="5">
        <f>SUM(M60:M62)/(COUNTIF(M60:M62,"&gt;0")+0.00000001)</f>
        <v>0</v>
      </c>
      <c r="O59" s="32"/>
    </row>
    <row r="60" spans="1:15" x14ac:dyDescent="0.2">
      <c r="B60" s="54" t="s">
        <v>390</v>
      </c>
      <c r="C60" s="32"/>
      <c r="D60" s="15"/>
      <c r="E60" s="32"/>
      <c r="F60" s="15"/>
      <c r="G60" s="32"/>
      <c r="H60" s="15"/>
      <c r="I60" s="32"/>
      <c r="J60" s="15"/>
      <c r="K60" s="32"/>
      <c r="L60" s="15"/>
      <c r="M60" s="32"/>
      <c r="N60" s="15"/>
      <c r="O60" s="32"/>
    </row>
    <row r="61" spans="1:15" ht="12.75" customHeight="1" x14ac:dyDescent="0.2">
      <c r="B61" s="54" t="s">
        <v>391</v>
      </c>
      <c r="C61" s="32"/>
      <c r="D61" s="15"/>
      <c r="E61" s="32"/>
      <c r="F61" s="15"/>
      <c r="G61" s="32"/>
      <c r="H61" s="15"/>
      <c r="I61" s="32"/>
      <c r="J61" s="15"/>
      <c r="K61" s="32"/>
      <c r="L61" s="15"/>
      <c r="M61" s="32"/>
      <c r="N61" s="15"/>
      <c r="O61" s="32"/>
    </row>
    <row r="62" spans="1:15" ht="25.5" x14ac:dyDescent="0.2">
      <c r="B62" s="54" t="s">
        <v>392</v>
      </c>
      <c r="C62" s="32"/>
      <c r="D62" s="15"/>
      <c r="E62" s="32"/>
      <c r="F62" s="15"/>
      <c r="G62" s="32"/>
      <c r="H62" s="15"/>
      <c r="I62" s="32"/>
      <c r="J62" s="15"/>
      <c r="K62" s="32"/>
      <c r="L62" s="15"/>
      <c r="M62" s="32"/>
      <c r="N62" s="15"/>
      <c r="O62" s="32"/>
    </row>
    <row r="63" spans="1:15" x14ac:dyDescent="0.2">
      <c r="A63" s="8" t="s">
        <v>393</v>
      </c>
      <c r="C63" s="31"/>
      <c r="D63" s="5">
        <f>SUM(C64:C74)/(COUNTIF(C64:C74,"&gt;0")+0.00000001)</f>
        <v>0</v>
      </c>
      <c r="E63" s="31"/>
      <c r="F63" s="5">
        <f>SUM(E64:E74)/(COUNTIF(E64:E74,"&gt;0")+0.00000001)</f>
        <v>0</v>
      </c>
      <c r="G63" s="31"/>
      <c r="H63" s="5">
        <f>SUM(G64:G74)/(COUNTIF(G64:G74,"&gt;0")+0.00000001)</f>
        <v>0</v>
      </c>
      <c r="I63" s="31"/>
      <c r="J63" s="5">
        <f>SUM(I64:I74)/(COUNTIF(I64:I74,"&gt;0")+0.00000001)</f>
        <v>0</v>
      </c>
      <c r="K63" s="31"/>
      <c r="L63" s="5">
        <f>SUM(K64:K74)/(COUNTIF(K64:K74,"&gt;0")+0.00000001)</f>
        <v>0</v>
      </c>
      <c r="M63" s="31"/>
      <c r="N63" s="5">
        <f>SUM(M64:M74)/(COUNTIF(M64:M74,"&gt;0")+0.00000001)</f>
        <v>0</v>
      </c>
      <c r="O63" s="32"/>
    </row>
    <row r="64" spans="1:15" ht="51" x14ac:dyDescent="0.2">
      <c r="B64" s="54" t="s">
        <v>736</v>
      </c>
      <c r="C64" s="32"/>
      <c r="D64" s="15"/>
      <c r="E64" s="32"/>
      <c r="F64" s="15"/>
      <c r="G64" s="32"/>
      <c r="H64" s="15"/>
      <c r="I64" s="32"/>
      <c r="J64" s="15"/>
      <c r="K64" s="32"/>
      <c r="L64" s="15"/>
      <c r="M64" s="32"/>
      <c r="N64" s="15"/>
      <c r="O64" s="32"/>
    </row>
    <row r="65" spans="1:15" x14ac:dyDescent="0.2">
      <c r="B65" s="54" t="s">
        <v>394</v>
      </c>
      <c r="C65" s="32"/>
      <c r="D65" s="15"/>
      <c r="E65" s="32"/>
      <c r="F65" s="15"/>
      <c r="G65" s="32"/>
      <c r="H65" s="15"/>
      <c r="I65" s="32"/>
      <c r="J65" s="15"/>
      <c r="K65" s="32"/>
      <c r="L65" s="15"/>
      <c r="M65" s="32"/>
      <c r="N65" s="15"/>
      <c r="O65" s="32"/>
    </row>
    <row r="66" spans="1:15" ht="25.5" x14ac:dyDescent="0.2">
      <c r="B66" s="54" t="s">
        <v>395</v>
      </c>
      <c r="C66" s="32"/>
      <c r="D66" s="15"/>
      <c r="E66" s="32"/>
      <c r="F66" s="15"/>
      <c r="G66" s="32"/>
      <c r="H66" s="15"/>
      <c r="I66" s="32"/>
      <c r="J66" s="15"/>
      <c r="K66" s="32"/>
      <c r="L66" s="15"/>
      <c r="M66" s="32"/>
      <c r="N66" s="15"/>
      <c r="O66" s="32"/>
    </row>
    <row r="67" spans="1:15" ht="38.25" x14ac:dyDescent="0.2">
      <c r="B67" s="54" t="s">
        <v>737</v>
      </c>
      <c r="C67" s="32"/>
      <c r="D67" s="15"/>
      <c r="E67" s="32"/>
      <c r="F67" s="15"/>
      <c r="G67" s="32"/>
      <c r="H67" s="15"/>
      <c r="I67" s="32"/>
      <c r="J67" s="15"/>
      <c r="K67" s="32"/>
      <c r="L67" s="15"/>
      <c r="M67" s="32"/>
      <c r="N67" s="15"/>
      <c r="O67" s="32"/>
    </row>
    <row r="68" spans="1:15" ht="25.5" x14ac:dyDescent="0.2">
      <c r="B68" s="54" t="s">
        <v>396</v>
      </c>
      <c r="C68" s="32"/>
      <c r="D68" s="15"/>
      <c r="E68" s="32"/>
      <c r="F68" s="15"/>
      <c r="G68" s="32"/>
      <c r="H68" s="15"/>
      <c r="I68" s="32"/>
      <c r="J68" s="15"/>
      <c r="K68" s="32"/>
      <c r="L68" s="15"/>
      <c r="M68" s="32"/>
      <c r="N68" s="15"/>
      <c r="O68" s="32"/>
    </row>
    <row r="69" spans="1:15" x14ac:dyDescent="0.2">
      <c r="B69" s="54" t="s">
        <v>397</v>
      </c>
      <c r="C69" s="32"/>
      <c r="D69" s="15"/>
      <c r="E69" s="32"/>
      <c r="F69" s="15"/>
      <c r="G69" s="32"/>
      <c r="H69" s="15"/>
      <c r="I69" s="32"/>
      <c r="J69" s="15"/>
      <c r="K69" s="32"/>
      <c r="L69" s="15"/>
      <c r="M69" s="32"/>
      <c r="N69" s="15"/>
      <c r="O69" s="32"/>
    </row>
    <row r="70" spans="1:15" x14ac:dyDescent="0.2">
      <c r="B70" s="54" t="s">
        <v>398</v>
      </c>
      <c r="C70" s="32"/>
      <c r="D70" s="15"/>
      <c r="E70" s="32"/>
      <c r="F70" s="15"/>
      <c r="G70" s="32"/>
      <c r="H70" s="15"/>
      <c r="I70" s="32"/>
      <c r="J70" s="15"/>
      <c r="K70" s="32"/>
      <c r="L70" s="15"/>
      <c r="M70" s="32"/>
      <c r="N70" s="15"/>
      <c r="O70" s="32"/>
    </row>
    <row r="71" spans="1:15" x14ac:dyDescent="0.2">
      <c r="B71" s="54" t="s">
        <v>0</v>
      </c>
      <c r="C71" s="32"/>
      <c r="D71" s="15"/>
      <c r="E71" s="32"/>
      <c r="F71" s="15"/>
      <c r="G71" s="32"/>
      <c r="H71" s="15"/>
      <c r="I71" s="32"/>
      <c r="J71" s="15"/>
      <c r="K71" s="32"/>
      <c r="L71" s="15"/>
      <c r="M71" s="32"/>
      <c r="N71" s="15"/>
      <c r="O71" s="32"/>
    </row>
    <row r="72" spans="1:15" ht="25.5" x14ac:dyDescent="0.2">
      <c r="B72" s="54" t="s">
        <v>1</v>
      </c>
      <c r="C72" s="32"/>
      <c r="D72" s="15"/>
      <c r="E72" s="32"/>
      <c r="F72" s="15"/>
      <c r="G72" s="32"/>
      <c r="H72" s="15"/>
      <c r="I72" s="32"/>
      <c r="J72" s="15"/>
      <c r="K72" s="32"/>
      <c r="L72" s="15"/>
      <c r="M72" s="32"/>
      <c r="N72" s="15"/>
      <c r="O72" s="32"/>
    </row>
    <row r="73" spans="1:15" ht="25.5" x14ac:dyDescent="0.2">
      <c r="B73" s="54" t="s">
        <v>2</v>
      </c>
      <c r="C73" s="32"/>
      <c r="D73" s="15"/>
      <c r="E73" s="32"/>
      <c r="F73" s="15"/>
      <c r="G73" s="32"/>
      <c r="H73" s="15"/>
      <c r="I73" s="32"/>
      <c r="J73" s="15"/>
      <c r="K73" s="32"/>
      <c r="L73" s="15"/>
      <c r="M73" s="32"/>
      <c r="N73" s="15"/>
      <c r="O73" s="32"/>
    </row>
    <row r="74" spans="1:15" ht="25.5" x14ac:dyDescent="0.2">
      <c r="B74" s="54" t="s">
        <v>28</v>
      </c>
      <c r="C74" s="32"/>
      <c r="D74" s="15"/>
      <c r="E74" s="32"/>
      <c r="F74" s="15"/>
      <c r="G74" s="32"/>
      <c r="H74" s="15"/>
      <c r="I74" s="32"/>
      <c r="J74" s="15"/>
      <c r="K74" s="32"/>
      <c r="L74" s="15"/>
      <c r="M74" s="32"/>
      <c r="N74" s="15"/>
      <c r="O74" s="32"/>
    </row>
    <row r="75" spans="1:15" x14ac:dyDescent="0.2">
      <c r="A75" s="8" t="s">
        <v>3</v>
      </c>
      <c r="C75" s="31"/>
      <c r="D75" s="5">
        <f>SUM(C76:C85)/(COUNTIF(C76:C85,"&gt;0")+0.00000001)</f>
        <v>0</v>
      </c>
      <c r="E75" s="31"/>
      <c r="F75" s="5">
        <f>SUM(E76:E85)/(COUNTIF(E76:E85,"&gt;0")+0.00000001)</f>
        <v>0</v>
      </c>
      <c r="G75" s="31"/>
      <c r="H75" s="5">
        <f>SUM(G76:G85)/(COUNTIF(G76:G85,"&gt;0")+0.00000001)</f>
        <v>0</v>
      </c>
      <c r="I75" s="31"/>
      <c r="J75" s="5">
        <f>SUM(I76:I85)/(COUNTIF(I76:I85,"&gt;0")+0.00000001)</f>
        <v>0</v>
      </c>
      <c r="K75" s="31"/>
      <c r="L75" s="5">
        <f>SUM(K76:K85)/(COUNTIF(K76:K85,"&gt;0")+0.00000001)</f>
        <v>0</v>
      </c>
      <c r="M75" s="31"/>
      <c r="N75" s="5">
        <f>SUM(M76:M85)/(COUNTIF(M76:M85,"&gt;0")+0.00000001)</f>
        <v>0</v>
      </c>
      <c r="O75" s="32"/>
    </row>
    <row r="76" spans="1:15" x14ac:dyDescent="0.2">
      <c r="B76" s="54" t="s">
        <v>4</v>
      </c>
      <c r="C76" s="32"/>
      <c r="D76" s="15"/>
      <c r="E76" s="32"/>
      <c r="F76" s="15"/>
      <c r="G76" s="32"/>
      <c r="H76" s="15"/>
      <c r="I76" s="32"/>
      <c r="J76" s="15"/>
      <c r="K76" s="32"/>
      <c r="L76" s="15"/>
      <c r="M76" s="32"/>
      <c r="N76" s="15"/>
      <c r="O76" s="32"/>
    </row>
    <row r="77" spans="1:15" ht="25.5" x14ac:dyDescent="0.2">
      <c r="B77" s="54" t="s">
        <v>10</v>
      </c>
      <c r="C77" s="32"/>
      <c r="D77" s="15"/>
      <c r="E77" s="32"/>
      <c r="F77" s="15"/>
      <c r="G77" s="32"/>
      <c r="H77" s="15"/>
      <c r="I77" s="32"/>
      <c r="J77" s="15"/>
      <c r="K77" s="32"/>
      <c r="L77" s="15"/>
      <c r="M77" s="32"/>
      <c r="N77" s="15"/>
      <c r="O77" s="32"/>
    </row>
    <row r="78" spans="1:15" x14ac:dyDescent="0.2">
      <c r="B78" s="54" t="s">
        <v>6</v>
      </c>
      <c r="C78" s="32"/>
      <c r="D78" s="15"/>
      <c r="E78" s="32"/>
      <c r="F78" s="15"/>
      <c r="G78" s="32"/>
      <c r="H78" s="15"/>
      <c r="I78" s="32"/>
      <c r="J78" s="15"/>
      <c r="K78" s="32"/>
      <c r="L78" s="15"/>
      <c r="M78" s="32"/>
      <c r="N78" s="15"/>
      <c r="O78" s="32"/>
    </row>
    <row r="79" spans="1:15" x14ac:dyDescent="0.2">
      <c r="B79" s="54" t="s">
        <v>7</v>
      </c>
      <c r="C79" s="32"/>
      <c r="D79" s="15"/>
      <c r="E79" s="32"/>
      <c r="F79" s="15"/>
      <c r="G79" s="32"/>
      <c r="H79" s="15"/>
      <c r="I79" s="32"/>
      <c r="J79" s="15"/>
      <c r="K79" s="32"/>
      <c r="L79" s="15"/>
      <c r="M79" s="32"/>
      <c r="N79" s="15"/>
      <c r="O79" s="32"/>
    </row>
    <row r="80" spans="1:15" ht="25.5" x14ac:dyDescent="0.2">
      <c r="B80" s="54" t="s">
        <v>24</v>
      </c>
      <c r="C80" s="32"/>
      <c r="D80" s="15"/>
      <c r="E80" s="32"/>
      <c r="F80" s="15"/>
      <c r="G80" s="32"/>
      <c r="H80" s="15"/>
      <c r="I80" s="32"/>
      <c r="J80" s="15"/>
      <c r="K80" s="32"/>
      <c r="L80" s="15"/>
      <c r="M80" s="32"/>
      <c r="N80" s="15"/>
      <c r="O80" s="32"/>
    </row>
    <row r="81" spans="1:15" x14ac:dyDescent="0.2">
      <c r="B81" s="54" t="s">
        <v>8</v>
      </c>
      <c r="C81" s="32"/>
      <c r="D81" s="15"/>
      <c r="E81" s="32"/>
      <c r="F81" s="15"/>
      <c r="G81" s="32"/>
      <c r="H81" s="15"/>
      <c r="I81" s="32"/>
      <c r="J81" s="15"/>
      <c r="K81" s="32"/>
      <c r="L81" s="15"/>
      <c r="M81" s="32"/>
      <c r="N81" s="15"/>
      <c r="O81" s="32"/>
    </row>
    <row r="82" spans="1:15" ht="25.5" x14ac:dyDescent="0.2">
      <c r="B82" s="54" t="s">
        <v>9</v>
      </c>
      <c r="C82" s="32"/>
      <c r="D82" s="15"/>
      <c r="E82" s="32"/>
      <c r="F82" s="15"/>
      <c r="G82" s="32"/>
      <c r="H82" s="15"/>
      <c r="I82" s="32"/>
      <c r="J82" s="15"/>
      <c r="K82" s="32"/>
      <c r="L82" s="15"/>
      <c r="M82" s="32"/>
      <c r="N82" s="15"/>
      <c r="O82" s="32"/>
    </row>
    <row r="83" spans="1:15" ht="25.5" x14ac:dyDescent="0.2">
      <c r="B83" s="54" t="s">
        <v>18</v>
      </c>
      <c r="C83" s="32"/>
      <c r="D83" s="15"/>
      <c r="E83" s="32"/>
      <c r="F83" s="15"/>
      <c r="G83" s="32"/>
      <c r="H83" s="15"/>
      <c r="I83" s="32"/>
      <c r="J83" s="15"/>
      <c r="K83" s="32"/>
      <c r="L83" s="15"/>
      <c r="M83" s="32"/>
      <c r="N83" s="15"/>
      <c r="O83" s="32"/>
    </row>
    <row r="84" spans="1:15" x14ac:dyDescent="0.2">
      <c r="B84" s="54" t="s">
        <v>11</v>
      </c>
      <c r="C84" s="32"/>
      <c r="D84" s="15"/>
      <c r="E84" s="32"/>
      <c r="F84" s="15"/>
      <c r="G84" s="32"/>
      <c r="H84" s="15"/>
      <c r="I84" s="32"/>
      <c r="J84" s="15"/>
      <c r="K84" s="32"/>
      <c r="L84" s="15"/>
      <c r="M84" s="32"/>
      <c r="N84" s="15"/>
      <c r="O84" s="32"/>
    </row>
    <row r="85" spans="1:15" x14ac:dyDescent="0.2">
      <c r="B85" s="54" t="s">
        <v>12</v>
      </c>
      <c r="C85" s="32"/>
      <c r="D85" s="15"/>
      <c r="E85" s="32"/>
      <c r="F85" s="15"/>
      <c r="G85" s="32"/>
      <c r="H85" s="15"/>
      <c r="I85" s="32"/>
      <c r="J85" s="15"/>
      <c r="K85" s="32"/>
      <c r="L85" s="15"/>
      <c r="M85" s="32"/>
      <c r="N85" s="15"/>
      <c r="O85" s="32"/>
    </row>
    <row r="86" spans="1:15" x14ac:dyDescent="0.2">
      <c r="A86" s="8" t="s">
        <v>13</v>
      </c>
      <c r="C86" s="31"/>
      <c r="D86" s="5">
        <f>SUM(C87:C96)/(COUNTIF(C87:C96,"&gt;0")+0.00000001)</f>
        <v>0</v>
      </c>
      <c r="E86" s="31"/>
      <c r="F86" s="5">
        <f>SUM(E87:E96)/(COUNTIF(E87:E96,"&gt;0")+0.00000001)</f>
        <v>0</v>
      </c>
      <c r="G86" s="31"/>
      <c r="H86" s="5">
        <f>SUM(G87:G96)/(COUNTIF(G87:G96,"&gt;0")+0.00000001)</f>
        <v>0</v>
      </c>
      <c r="I86" s="31"/>
      <c r="J86" s="5">
        <f>SUM(I87:I96)/(COUNTIF(I87:I96,"&gt;0")+0.00000001)</f>
        <v>0</v>
      </c>
      <c r="K86" s="31"/>
      <c r="L86" s="5">
        <f>SUM(K87:K96)/(COUNTIF(K87:K96,"&gt;0")+0.00000001)</f>
        <v>0</v>
      </c>
      <c r="M86" s="31"/>
      <c r="N86" s="5">
        <f>SUM(M87:M96)/(COUNTIF(M87:M96,"&gt;0")+0.00000001)</f>
        <v>0</v>
      </c>
      <c r="O86" s="32"/>
    </row>
    <row r="87" spans="1:15" x14ac:dyDescent="0.2">
      <c r="B87" s="54" t="s">
        <v>4</v>
      </c>
      <c r="C87" s="32"/>
      <c r="D87" s="15"/>
      <c r="E87" s="32"/>
      <c r="F87" s="15"/>
      <c r="G87" s="32"/>
      <c r="H87" s="15"/>
      <c r="I87" s="32"/>
      <c r="J87" s="15"/>
      <c r="K87" s="32"/>
      <c r="L87" s="15"/>
      <c r="M87" s="32"/>
      <c r="N87" s="15"/>
      <c r="O87" s="32"/>
    </row>
    <row r="88" spans="1:15" x14ac:dyDescent="0.2">
      <c r="B88" s="54" t="s">
        <v>5</v>
      </c>
      <c r="C88" s="32"/>
      <c r="D88" s="15"/>
      <c r="E88" s="32"/>
      <c r="F88" s="15"/>
      <c r="G88" s="32"/>
      <c r="H88" s="15"/>
      <c r="I88" s="32"/>
      <c r="J88" s="15"/>
      <c r="K88" s="32"/>
      <c r="L88" s="15"/>
      <c r="M88" s="32"/>
      <c r="N88" s="15"/>
      <c r="O88" s="32"/>
    </row>
    <row r="89" spans="1:15" x14ac:dyDescent="0.2">
      <c r="B89" s="54" t="s">
        <v>14</v>
      </c>
      <c r="C89" s="32"/>
      <c r="D89" s="15"/>
      <c r="E89" s="32"/>
      <c r="F89" s="15"/>
      <c r="G89" s="32"/>
      <c r="H89" s="15"/>
      <c r="I89" s="32"/>
      <c r="J89" s="15"/>
      <c r="K89" s="32"/>
      <c r="L89" s="15"/>
      <c r="M89" s="32"/>
      <c r="N89" s="15"/>
      <c r="O89" s="32"/>
    </row>
    <row r="90" spans="1:15" x14ac:dyDescent="0.2">
      <c r="B90" s="54" t="s">
        <v>15</v>
      </c>
      <c r="C90" s="32"/>
      <c r="D90" s="15"/>
      <c r="E90" s="32"/>
      <c r="F90" s="15"/>
      <c r="G90" s="32"/>
      <c r="H90" s="15"/>
      <c r="I90" s="32"/>
      <c r="J90" s="15"/>
      <c r="K90" s="32"/>
      <c r="L90" s="15"/>
      <c r="M90" s="32"/>
      <c r="N90" s="15"/>
      <c r="O90" s="32"/>
    </row>
    <row r="91" spans="1:15" ht="25.5" x14ac:dyDescent="0.2">
      <c r="B91" s="54" t="s">
        <v>16</v>
      </c>
      <c r="C91" s="32"/>
      <c r="D91" s="15"/>
      <c r="E91" s="32"/>
      <c r="F91" s="15"/>
      <c r="G91" s="32"/>
      <c r="H91" s="15"/>
      <c r="I91" s="32"/>
      <c r="J91" s="15"/>
      <c r="K91" s="32"/>
      <c r="L91" s="15"/>
      <c r="M91" s="32"/>
      <c r="N91" s="15"/>
      <c r="O91" s="32"/>
    </row>
    <row r="92" spans="1:15" x14ac:dyDescent="0.2">
      <c r="B92" s="54" t="s">
        <v>20</v>
      </c>
      <c r="C92" s="32"/>
      <c r="D92" s="15"/>
      <c r="E92" s="32"/>
      <c r="F92" s="15"/>
      <c r="G92" s="32"/>
      <c r="H92" s="15"/>
      <c r="I92" s="32"/>
      <c r="J92" s="15"/>
      <c r="K92" s="32"/>
      <c r="L92" s="15"/>
      <c r="M92" s="32"/>
      <c r="N92" s="15"/>
      <c r="O92" s="32"/>
    </row>
    <row r="93" spans="1:15" ht="25.5" x14ac:dyDescent="0.2">
      <c r="B93" s="54" t="s">
        <v>17</v>
      </c>
      <c r="C93" s="32"/>
      <c r="D93" s="15"/>
      <c r="E93" s="32"/>
      <c r="F93" s="15"/>
      <c r="G93" s="32"/>
      <c r="H93" s="15"/>
      <c r="I93" s="32"/>
      <c r="J93" s="15"/>
      <c r="K93" s="32"/>
      <c r="L93" s="15"/>
      <c r="M93" s="32"/>
      <c r="N93" s="15"/>
      <c r="O93" s="32"/>
    </row>
    <row r="94" spans="1:15" x14ac:dyDescent="0.2">
      <c r="B94" s="54" t="s">
        <v>19</v>
      </c>
      <c r="C94" s="32"/>
      <c r="D94" s="15"/>
      <c r="E94" s="32"/>
      <c r="F94" s="15"/>
      <c r="G94" s="32"/>
      <c r="H94" s="15"/>
      <c r="I94" s="32"/>
      <c r="J94" s="15"/>
      <c r="K94" s="32"/>
      <c r="L94" s="15"/>
      <c r="M94" s="32"/>
      <c r="N94" s="15"/>
      <c r="O94" s="32"/>
    </row>
    <row r="95" spans="1:15" x14ac:dyDescent="0.2">
      <c r="B95" s="54" t="s">
        <v>21</v>
      </c>
      <c r="C95" s="32"/>
      <c r="D95" s="15"/>
      <c r="E95" s="32"/>
      <c r="F95" s="15"/>
      <c r="G95" s="32"/>
      <c r="H95" s="15"/>
      <c r="I95" s="32"/>
      <c r="J95" s="15"/>
      <c r="K95" s="32"/>
      <c r="L95" s="15"/>
      <c r="M95" s="32"/>
      <c r="N95" s="15"/>
      <c r="O95" s="32"/>
    </row>
    <row r="96" spans="1:15" x14ac:dyDescent="0.2">
      <c r="B96" s="54" t="s">
        <v>12</v>
      </c>
      <c r="C96" s="32"/>
      <c r="D96" s="15"/>
      <c r="E96" s="32"/>
      <c r="F96" s="15"/>
      <c r="G96" s="32"/>
      <c r="H96" s="15"/>
      <c r="I96" s="32"/>
      <c r="J96" s="15"/>
      <c r="K96" s="32"/>
      <c r="L96" s="15"/>
      <c r="M96" s="32"/>
      <c r="N96" s="15"/>
      <c r="O96" s="32"/>
    </row>
    <row r="97" spans="1:15" x14ac:dyDescent="0.2">
      <c r="A97" s="8" t="s">
        <v>22</v>
      </c>
      <c r="C97" s="31"/>
      <c r="D97" s="5">
        <f>SUM(C98:C102)/(COUNTIF(C98:C102,"&gt;0")+0.00000001)</f>
        <v>0</v>
      </c>
      <c r="E97" s="31"/>
      <c r="F97" s="5">
        <f>SUM(E98:E102)/(COUNTIF(E98:E102,"&gt;0")+0.00000001)</f>
        <v>0</v>
      </c>
      <c r="G97" s="31"/>
      <c r="H97" s="5">
        <f>SUM(G98:G102)/(COUNTIF(G98:G102,"&gt;0")+0.00000001)</f>
        <v>0</v>
      </c>
      <c r="I97" s="31"/>
      <c r="J97" s="5">
        <f>SUM(I98:I102)/(COUNTIF(I98:I102,"&gt;0")+0.00000001)</f>
        <v>0</v>
      </c>
      <c r="K97" s="31"/>
      <c r="L97" s="5">
        <f>SUM(K98:K102)/(COUNTIF(K98:K102,"&gt;0")+0.00000001)</f>
        <v>0</v>
      </c>
      <c r="M97" s="31"/>
      <c r="N97" s="5">
        <f>SUM(M98:M102)/(COUNTIF(M98:M102,"&gt;0")+0.00000001)</f>
        <v>0</v>
      </c>
      <c r="O97" s="32"/>
    </row>
    <row r="98" spans="1:15" x14ac:dyDescent="0.2">
      <c r="B98" s="54" t="s">
        <v>4</v>
      </c>
      <c r="C98" s="32"/>
      <c r="D98" s="15"/>
      <c r="E98" s="32"/>
      <c r="F98" s="15"/>
      <c r="G98" s="32"/>
      <c r="H98" s="15"/>
      <c r="I98" s="32"/>
      <c r="J98" s="15"/>
      <c r="K98" s="32"/>
      <c r="L98" s="15"/>
      <c r="M98" s="32"/>
      <c r="N98" s="15"/>
      <c r="O98" s="32"/>
    </row>
    <row r="99" spans="1:15" x14ac:dyDescent="0.2">
      <c r="B99" s="54" t="s">
        <v>23</v>
      </c>
      <c r="C99" s="32"/>
      <c r="D99" s="15"/>
      <c r="E99" s="32"/>
      <c r="F99" s="15"/>
      <c r="G99" s="32"/>
      <c r="H99" s="15"/>
      <c r="I99" s="32"/>
      <c r="J99" s="15"/>
      <c r="K99" s="32"/>
      <c r="L99" s="15"/>
      <c r="M99" s="32"/>
      <c r="N99" s="15"/>
      <c r="O99" s="32"/>
    </row>
    <row r="100" spans="1:15" ht="25.5" x14ac:dyDescent="0.2">
      <c r="B100" s="54" t="s">
        <v>25</v>
      </c>
      <c r="C100" s="32"/>
      <c r="D100" s="15"/>
      <c r="E100" s="32"/>
      <c r="F100" s="15"/>
      <c r="G100" s="32"/>
      <c r="H100" s="15"/>
      <c r="I100" s="32"/>
      <c r="J100" s="15"/>
      <c r="K100" s="32"/>
      <c r="L100" s="15"/>
      <c r="M100" s="32"/>
      <c r="N100" s="15"/>
      <c r="O100" s="32"/>
    </row>
    <row r="101" spans="1:15" x14ac:dyDescent="0.2">
      <c r="B101" s="54" t="s">
        <v>26</v>
      </c>
      <c r="C101" s="32"/>
      <c r="D101" s="15"/>
      <c r="E101" s="32"/>
      <c r="F101" s="15"/>
      <c r="G101" s="32"/>
      <c r="H101" s="15"/>
      <c r="I101" s="32"/>
      <c r="J101" s="15"/>
      <c r="K101" s="32"/>
      <c r="L101" s="15"/>
      <c r="M101" s="32"/>
      <c r="N101" s="15"/>
      <c r="O101" s="32"/>
    </row>
    <row r="102" spans="1:15" x14ac:dyDescent="0.2">
      <c r="B102" s="54" t="s">
        <v>27</v>
      </c>
      <c r="C102" s="32"/>
      <c r="D102" s="15"/>
      <c r="E102" s="32"/>
      <c r="F102" s="15"/>
      <c r="G102" s="32"/>
      <c r="H102" s="15"/>
      <c r="I102" s="32"/>
      <c r="J102" s="15"/>
      <c r="K102" s="32"/>
      <c r="L102" s="15"/>
      <c r="M102" s="32"/>
      <c r="N102" s="15"/>
      <c r="O102" s="32"/>
    </row>
    <row r="103" spans="1:15" x14ac:dyDescent="0.2">
      <c r="B103" s="67" t="s">
        <v>272</v>
      </c>
      <c r="C103" s="40"/>
      <c r="D103" s="5">
        <f>D59+D63+D75+D86+D97</f>
        <v>0</v>
      </c>
      <c r="E103" s="40"/>
      <c r="F103" s="5">
        <f>F59+F63+F75+F86+F97</f>
        <v>0</v>
      </c>
      <c r="G103" s="40"/>
      <c r="H103" s="5">
        <f>H59+H63+H75+H86+H97</f>
        <v>0</v>
      </c>
      <c r="I103" s="40"/>
      <c r="J103" s="5">
        <f>J59+J63+J75+J86+J97</f>
        <v>0</v>
      </c>
      <c r="K103" s="40"/>
      <c r="L103" s="5">
        <f>L59+L63+L75+L86+L97</f>
        <v>0</v>
      </c>
      <c r="M103" s="40"/>
      <c r="N103" s="5">
        <f>N59+N63+N75+N86+N97</f>
        <v>0</v>
      </c>
      <c r="O103" s="32"/>
    </row>
    <row r="104" spans="1:15" x14ac:dyDescent="0.2">
      <c r="B104" s="67" t="s">
        <v>273</v>
      </c>
      <c r="C104" s="40"/>
      <c r="D104" s="5">
        <f>D103/(COUNTIF(D59:D98,"&gt;0")+0.00000001)</f>
        <v>0</v>
      </c>
      <c r="E104" s="40"/>
      <c r="F104" s="5">
        <f>F103/(COUNTIF(F59:F98,"&gt;0")+0.00000001)</f>
        <v>0</v>
      </c>
      <c r="G104" s="40"/>
      <c r="H104" s="5">
        <f>H103/(COUNTIF(H59:H98,"&gt;0")+0.00000001)</f>
        <v>0</v>
      </c>
      <c r="I104" s="40"/>
      <c r="J104" s="5">
        <f>J103/(COUNTIF(J59:J98,"&gt;0")+0.00000001)</f>
        <v>0</v>
      </c>
      <c r="K104" s="40"/>
      <c r="L104" s="5">
        <f>L103/(COUNTIF(L59:L98,"&gt;0")+0.00000001)</f>
        <v>0</v>
      </c>
      <c r="M104" s="40"/>
      <c r="N104" s="5">
        <f>N103/(COUNTIF(N59:N98,"&gt;0")+0.00000001)</f>
        <v>0</v>
      </c>
      <c r="O104" s="32"/>
    </row>
    <row r="105" spans="1:15" x14ac:dyDescent="0.2">
      <c r="B105" s="67" t="s">
        <v>274</v>
      </c>
      <c r="C105" s="40"/>
      <c r="D105" s="5">
        <f>D104/5*100</f>
        <v>0</v>
      </c>
      <c r="E105" s="40"/>
      <c r="F105" s="5">
        <f>F104/5*100</f>
        <v>0</v>
      </c>
      <c r="G105" s="40"/>
      <c r="H105" s="5">
        <f>H104/5*100</f>
        <v>0</v>
      </c>
      <c r="I105" s="40"/>
      <c r="J105" s="5">
        <f>J104/5*100</f>
        <v>0</v>
      </c>
      <c r="K105" s="40"/>
      <c r="L105" s="5">
        <f>L104/5*100</f>
        <v>0</v>
      </c>
      <c r="M105" s="40"/>
      <c r="N105" s="5">
        <f>N104/5*100</f>
        <v>0</v>
      </c>
      <c r="O105" s="32"/>
    </row>
    <row r="106" spans="1:15" x14ac:dyDescent="0.2">
      <c r="A106" s="14" t="s">
        <v>258</v>
      </c>
      <c r="C106" s="34"/>
      <c r="E106" s="34"/>
      <c r="G106" s="34"/>
      <c r="I106" s="34"/>
      <c r="K106" s="34"/>
      <c r="M106" s="34"/>
      <c r="O106" s="34"/>
    </row>
    <row r="107" spans="1:15" x14ac:dyDescent="0.2">
      <c r="A107" s="8" t="s">
        <v>432</v>
      </c>
      <c r="C107" s="34"/>
      <c r="E107" s="34"/>
      <c r="G107" s="34"/>
      <c r="I107" s="34"/>
      <c r="K107" s="34"/>
      <c r="M107" s="34"/>
      <c r="O107" s="34"/>
    </row>
    <row r="108" spans="1:15" x14ac:dyDescent="0.2">
      <c r="A108" s="8" t="s">
        <v>259</v>
      </c>
      <c r="C108" s="34"/>
      <c r="E108" s="34"/>
      <c r="G108" s="34"/>
      <c r="I108" s="34"/>
      <c r="K108" s="34"/>
      <c r="M108" s="34"/>
      <c r="O108" s="34"/>
    </row>
    <row r="109" spans="1:15" x14ac:dyDescent="0.2">
      <c r="A109" s="8" t="s">
        <v>260</v>
      </c>
      <c r="C109" s="34"/>
      <c r="E109" s="34"/>
      <c r="G109" s="34"/>
      <c r="I109" s="34"/>
      <c r="K109" s="34"/>
      <c r="M109" s="34"/>
      <c r="O109" s="34"/>
    </row>
    <row r="110" spans="1:15" x14ac:dyDescent="0.2">
      <c r="A110" s="8" t="s">
        <v>261</v>
      </c>
      <c r="C110" s="34"/>
      <c r="E110" s="34"/>
      <c r="G110" s="34"/>
      <c r="I110" s="34"/>
      <c r="K110" s="34"/>
      <c r="M110" s="34"/>
      <c r="O110" s="34"/>
    </row>
    <row r="111" spans="1:15" x14ac:dyDescent="0.2">
      <c r="A111" s="8" t="s">
        <v>262</v>
      </c>
      <c r="C111" s="34"/>
      <c r="E111" s="34"/>
      <c r="G111" s="34"/>
      <c r="I111" s="34"/>
      <c r="K111" s="34"/>
      <c r="M111" s="34"/>
      <c r="O111" s="34"/>
    </row>
    <row r="112" spans="1:15" x14ac:dyDescent="0.2">
      <c r="A112" s="8" t="s">
        <v>263</v>
      </c>
      <c r="C112" s="34"/>
      <c r="E112" s="34"/>
      <c r="G112" s="34"/>
      <c r="I112" s="34"/>
      <c r="K112" s="34"/>
      <c r="M112" s="34"/>
    </row>
  </sheetData>
  <sheetProtection algorithmName="SHA-512" hashValue="UBjCgoOin1OxQHJMwrx7gz4MiTaJ/uU8SyQnD7Dj/OzB0RE1QhJHMmh8VMggBRqNXYragZDCaJvWX4skwHP2Xg==" saltValue="J+g9zdziVzXoOwdpHYUiPQ==" spinCount="100000" sheet="1" objects="1" scenarios="1"/>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1"/>
  <sheetViews>
    <sheetView workbookViewId="0">
      <selection activeCell="C4" sqref="C4"/>
    </sheetView>
  </sheetViews>
  <sheetFormatPr defaultRowHeight="15" x14ac:dyDescent="0.25"/>
  <cols>
    <col min="1" max="1" width="18.7109375" style="69" customWidth="1"/>
    <col min="2" max="2" width="43.7109375" style="69" customWidth="1"/>
    <col min="3" max="3" width="5.7109375" style="34" customWidth="1"/>
    <col min="4" max="4" width="6.7109375" style="69" customWidth="1"/>
    <col min="5" max="5" width="5.7109375" style="34" customWidth="1"/>
    <col min="6" max="6" width="6.7109375" style="69" customWidth="1"/>
    <col min="7" max="7" width="5.7109375" style="34" customWidth="1"/>
    <col min="8" max="8" width="5.7109375" style="69" customWidth="1"/>
    <col min="9" max="9" width="6.7109375" style="34" customWidth="1"/>
    <col min="10" max="10" width="5.7109375" style="69" customWidth="1"/>
    <col min="11" max="11" width="5.7109375" style="34" customWidth="1"/>
    <col min="12" max="12" width="6.7109375" style="69" customWidth="1"/>
    <col min="13" max="13" width="5.7109375" style="34" customWidth="1"/>
    <col min="14" max="14" width="5.7109375" style="69" customWidth="1"/>
    <col min="15" max="15" width="150.7109375" style="8" customWidth="1"/>
    <col min="16" max="16" width="173.7109375" style="8" customWidth="1"/>
    <col min="17" max="17" width="6.7109375" style="8" customWidth="1"/>
    <col min="19" max="16384" width="9.140625" style="8"/>
  </cols>
  <sheetData>
    <row r="1" spans="1:17" x14ac:dyDescent="0.25">
      <c r="A1" s="80" t="s">
        <v>445</v>
      </c>
      <c r="B1" s="76"/>
      <c r="C1" s="24" t="s">
        <v>271</v>
      </c>
      <c r="D1" s="72"/>
      <c r="E1" s="24" t="s">
        <v>271</v>
      </c>
      <c r="F1" s="72"/>
      <c r="G1" s="24" t="s">
        <v>271</v>
      </c>
      <c r="H1" s="26"/>
      <c r="I1" s="24" t="s">
        <v>271</v>
      </c>
      <c r="J1" s="72"/>
      <c r="K1" s="24" t="s">
        <v>271</v>
      </c>
      <c r="L1" s="72"/>
      <c r="M1" s="24" t="s">
        <v>271</v>
      </c>
      <c r="N1" s="72"/>
      <c r="O1" s="36" t="s">
        <v>414</v>
      </c>
      <c r="Q1" s="35"/>
    </row>
    <row r="2" spans="1:17" ht="30" customHeight="1" x14ac:dyDescent="0.25">
      <c r="A2" s="81"/>
      <c r="B2" s="76"/>
      <c r="C2" s="30" t="s">
        <v>95</v>
      </c>
      <c r="D2" s="73" t="s">
        <v>96</v>
      </c>
      <c r="E2" s="30" t="s">
        <v>95</v>
      </c>
      <c r="F2" s="73" t="s">
        <v>96</v>
      </c>
      <c r="G2" s="30" t="s">
        <v>95</v>
      </c>
      <c r="H2" s="73" t="s">
        <v>96</v>
      </c>
      <c r="I2" s="30" t="s">
        <v>95</v>
      </c>
      <c r="J2" s="73" t="s">
        <v>96</v>
      </c>
      <c r="K2" s="30" t="s">
        <v>95</v>
      </c>
      <c r="L2" s="73" t="s">
        <v>96</v>
      </c>
      <c r="M2" s="30" t="s">
        <v>95</v>
      </c>
      <c r="N2" s="73" t="s">
        <v>96</v>
      </c>
      <c r="O2" s="32"/>
      <c r="Q2" s="34"/>
    </row>
    <row r="3" spans="1:17" x14ac:dyDescent="0.25">
      <c r="A3" s="81" t="s">
        <v>243</v>
      </c>
      <c r="B3" s="76"/>
      <c r="C3" s="31"/>
      <c r="D3" s="74">
        <f>SUM(C4:C8)/(COUNTIF(C4:C8,"&gt;0")+0.00000001)</f>
        <v>0</v>
      </c>
      <c r="E3" s="31"/>
      <c r="F3" s="74">
        <f>SUM(E4:E8)/(COUNTIF(E4:E8,"&gt;0")+0.00000001)</f>
        <v>0</v>
      </c>
      <c r="G3" s="31"/>
      <c r="H3" s="74">
        <f>SUM(G4:G8)/(COUNTIF(G4:G8,"&gt;0")+0.00000001)</f>
        <v>0</v>
      </c>
      <c r="I3" s="31"/>
      <c r="J3" s="74">
        <f>SUM(I4:I8)/(COUNTIF(I4:I8,"&gt;0")+0.00000001)</f>
        <v>0</v>
      </c>
      <c r="K3" s="31"/>
      <c r="L3" s="74">
        <f>SUM(K4:K8)/(COUNTIF(K4:K8,"&gt;0")+0.00000001)</f>
        <v>0</v>
      </c>
      <c r="M3" s="31"/>
      <c r="N3" s="74">
        <f>SUM(M4:M8)/(COUNTIF(M4:M8,"&gt;0")+0.00000001)</f>
        <v>0</v>
      </c>
      <c r="O3" s="32"/>
      <c r="Q3" s="34"/>
    </row>
    <row r="4" spans="1:17" x14ac:dyDescent="0.25">
      <c r="A4" s="81"/>
      <c r="B4" s="77" t="s">
        <v>244</v>
      </c>
      <c r="C4" s="32"/>
      <c r="D4" s="68"/>
      <c r="E4" s="32"/>
      <c r="F4" s="68"/>
      <c r="G4" s="32"/>
      <c r="H4" s="68"/>
      <c r="I4" s="32"/>
      <c r="J4" s="68"/>
      <c r="K4" s="32"/>
      <c r="L4" s="68"/>
      <c r="M4" s="32"/>
      <c r="N4" s="68"/>
      <c r="O4" s="32"/>
      <c r="Q4" s="34"/>
    </row>
    <row r="5" spans="1:17" ht="25.5" x14ac:dyDescent="0.25">
      <c r="A5" s="81"/>
      <c r="B5" s="77" t="s">
        <v>462</v>
      </c>
      <c r="C5" s="32"/>
      <c r="D5" s="68"/>
      <c r="E5" s="32"/>
      <c r="F5" s="68"/>
      <c r="G5" s="32"/>
      <c r="H5" s="68"/>
      <c r="I5" s="32"/>
      <c r="J5" s="68"/>
      <c r="K5" s="32"/>
      <c r="L5" s="68"/>
      <c r="M5" s="32"/>
      <c r="N5" s="68"/>
      <c r="O5" s="32"/>
      <c r="Q5" s="34"/>
    </row>
    <row r="6" spans="1:17" x14ac:dyDescent="0.25">
      <c r="A6" s="81"/>
      <c r="B6" s="77" t="s">
        <v>463</v>
      </c>
      <c r="C6" s="32"/>
      <c r="D6" s="68"/>
      <c r="E6" s="32"/>
      <c r="F6" s="68"/>
      <c r="G6" s="32"/>
      <c r="H6" s="68"/>
      <c r="I6" s="32"/>
      <c r="J6" s="68"/>
      <c r="K6" s="32"/>
      <c r="L6" s="68"/>
      <c r="M6" s="32"/>
      <c r="N6" s="68"/>
      <c r="O6" s="32"/>
      <c r="Q6" s="34"/>
    </row>
    <row r="7" spans="1:17" x14ac:dyDescent="0.25">
      <c r="A7" s="81"/>
      <c r="B7" s="77" t="s">
        <v>464</v>
      </c>
      <c r="C7" s="32"/>
      <c r="D7" s="68"/>
      <c r="E7" s="32"/>
      <c r="F7" s="68"/>
      <c r="G7" s="32"/>
      <c r="H7" s="68"/>
      <c r="I7" s="32"/>
      <c r="J7" s="68"/>
      <c r="K7" s="32"/>
      <c r="L7" s="68"/>
      <c r="M7" s="32"/>
      <c r="N7" s="68"/>
      <c r="O7" s="32"/>
      <c r="Q7" s="34"/>
    </row>
    <row r="8" spans="1:17" ht="15" customHeight="1" x14ac:dyDescent="0.25">
      <c r="A8" s="81"/>
      <c r="B8" s="77" t="s">
        <v>745</v>
      </c>
      <c r="C8" s="32"/>
      <c r="D8" s="68"/>
      <c r="E8" s="32"/>
      <c r="F8" s="68"/>
      <c r="G8" s="32"/>
      <c r="H8" s="68"/>
      <c r="I8" s="32"/>
      <c r="J8" s="68"/>
      <c r="K8" s="32"/>
      <c r="L8" s="68"/>
      <c r="M8" s="32"/>
      <c r="N8" s="68"/>
      <c r="O8" s="32"/>
      <c r="Q8" s="34"/>
    </row>
    <row r="9" spans="1:17" x14ac:dyDescent="0.25">
      <c r="A9" s="81" t="s">
        <v>245</v>
      </c>
      <c r="B9" s="77"/>
      <c r="C9" s="31"/>
      <c r="D9" s="74">
        <f>SUM(C10:C17)/(COUNTIF(C10:C17,"&gt;0")+0.00000001)</f>
        <v>0</v>
      </c>
      <c r="E9" s="31"/>
      <c r="F9" s="74">
        <f>SUM(E10:E17)/(COUNTIF(E10:E17,"&gt;0")+0.00000001)</f>
        <v>0</v>
      </c>
      <c r="G9" s="31"/>
      <c r="H9" s="74">
        <f>SUM(G10:G17)/(COUNTIF(G10:G17,"&gt;0")+0.00000001)</f>
        <v>0</v>
      </c>
      <c r="I9" s="31"/>
      <c r="J9" s="74">
        <f>SUM(I10:I17)/(COUNTIF(I10:I17,"&gt;0")+0.00000001)</f>
        <v>0</v>
      </c>
      <c r="K9" s="31"/>
      <c r="L9" s="74">
        <f>SUM(K10:K17)/(COUNTIF(K10:K17,"&gt;0")+0.00000001)</f>
        <v>0</v>
      </c>
      <c r="M9" s="31"/>
      <c r="N9" s="74">
        <f>SUM(M10:M17)/(COUNTIF(M10:M17,"&gt;0")+0.00000001)</f>
        <v>0</v>
      </c>
      <c r="O9" s="32"/>
      <c r="Q9" s="34"/>
    </row>
    <row r="10" spans="1:17" x14ac:dyDescent="0.25">
      <c r="A10" s="81"/>
      <c r="B10" s="77" t="s">
        <v>246</v>
      </c>
      <c r="C10" s="32"/>
      <c r="D10" s="68"/>
      <c r="E10" s="32"/>
      <c r="F10" s="68"/>
      <c r="G10" s="32"/>
      <c r="H10" s="68"/>
      <c r="I10" s="32"/>
      <c r="J10" s="68"/>
      <c r="K10" s="32"/>
      <c r="L10" s="68"/>
      <c r="M10" s="32"/>
      <c r="N10" s="68"/>
      <c r="O10" s="32"/>
      <c r="Q10" s="34"/>
    </row>
    <row r="11" spans="1:17" x14ac:dyDescent="0.25">
      <c r="A11" s="81"/>
      <c r="B11" s="77" t="s">
        <v>247</v>
      </c>
      <c r="C11" s="32"/>
      <c r="D11" s="68"/>
      <c r="E11" s="32"/>
      <c r="F11" s="68"/>
      <c r="G11" s="32"/>
      <c r="H11" s="68"/>
      <c r="I11" s="32"/>
      <c r="J11" s="68"/>
      <c r="K11" s="32"/>
      <c r="L11" s="68"/>
      <c r="M11" s="32"/>
      <c r="N11" s="68"/>
      <c r="O11" s="32"/>
      <c r="Q11" s="34"/>
    </row>
    <row r="12" spans="1:17" x14ac:dyDescent="0.25">
      <c r="A12" s="81"/>
      <c r="B12" s="77" t="s">
        <v>248</v>
      </c>
      <c r="C12" s="32"/>
      <c r="D12" s="68"/>
      <c r="E12" s="32"/>
      <c r="F12" s="68"/>
      <c r="G12" s="32"/>
      <c r="H12" s="68"/>
      <c r="I12" s="32"/>
      <c r="J12" s="68"/>
      <c r="K12" s="32"/>
      <c r="L12" s="68"/>
      <c r="M12" s="32"/>
      <c r="N12" s="68"/>
      <c r="O12" s="32"/>
      <c r="Q12" s="34"/>
    </row>
    <row r="13" spans="1:17" x14ac:dyDescent="0.25">
      <c r="A13" s="81"/>
      <c r="B13" s="77" t="s">
        <v>249</v>
      </c>
      <c r="C13" s="32"/>
      <c r="D13" s="68"/>
      <c r="E13" s="32"/>
      <c r="F13" s="68"/>
      <c r="G13" s="32"/>
      <c r="H13" s="68"/>
      <c r="I13" s="32"/>
      <c r="J13" s="68"/>
      <c r="K13" s="32"/>
      <c r="L13" s="68"/>
      <c r="M13" s="32"/>
      <c r="N13" s="68"/>
      <c r="O13" s="32"/>
      <c r="Q13" s="34"/>
    </row>
    <row r="14" spans="1:17" ht="15" customHeight="1" x14ac:dyDescent="0.25">
      <c r="A14" s="81"/>
      <c r="B14" s="77" t="s">
        <v>250</v>
      </c>
      <c r="C14" s="32"/>
      <c r="D14" s="68"/>
      <c r="E14" s="32"/>
      <c r="F14" s="68"/>
      <c r="G14" s="32"/>
      <c r="H14" s="68"/>
      <c r="I14" s="32"/>
      <c r="J14" s="68"/>
      <c r="K14" s="32"/>
      <c r="L14" s="68"/>
      <c r="M14" s="32"/>
      <c r="N14" s="68"/>
      <c r="O14" s="32"/>
      <c r="Q14" s="34"/>
    </row>
    <row r="15" spans="1:17" ht="25.5" x14ac:dyDescent="0.25">
      <c r="A15" s="81"/>
      <c r="B15" s="77" t="s">
        <v>251</v>
      </c>
      <c r="C15" s="32"/>
      <c r="D15" s="68"/>
      <c r="E15" s="32"/>
      <c r="F15" s="68"/>
      <c r="G15" s="32"/>
      <c r="H15" s="68"/>
      <c r="I15" s="32"/>
      <c r="J15" s="68"/>
      <c r="K15" s="32"/>
      <c r="L15" s="68"/>
      <c r="M15" s="32"/>
      <c r="N15" s="68"/>
      <c r="O15" s="32"/>
      <c r="Q15" s="34"/>
    </row>
    <row r="16" spans="1:17" ht="25.5" x14ac:dyDescent="0.25">
      <c r="A16" s="81"/>
      <c r="B16" s="77" t="s">
        <v>344</v>
      </c>
      <c r="C16" s="32"/>
      <c r="D16" s="68"/>
      <c r="E16" s="32"/>
      <c r="F16" s="68"/>
      <c r="G16" s="32"/>
      <c r="H16" s="68"/>
      <c r="I16" s="32"/>
      <c r="J16" s="68"/>
      <c r="K16" s="32"/>
      <c r="L16" s="68"/>
      <c r="M16" s="32"/>
      <c r="N16" s="68"/>
      <c r="O16" s="32"/>
      <c r="Q16" s="34"/>
    </row>
    <row r="17" spans="1:17" ht="25.5" x14ac:dyDescent="0.25">
      <c r="A17" s="81"/>
      <c r="B17" s="77" t="s">
        <v>252</v>
      </c>
      <c r="C17" s="32"/>
      <c r="D17" s="68"/>
      <c r="E17" s="32"/>
      <c r="F17" s="68"/>
      <c r="G17" s="32"/>
      <c r="H17" s="68"/>
      <c r="I17" s="32"/>
      <c r="J17" s="68"/>
      <c r="K17" s="32"/>
      <c r="L17" s="68"/>
      <c r="M17" s="32"/>
      <c r="N17" s="68"/>
      <c r="O17" s="32"/>
      <c r="Q17" s="34"/>
    </row>
    <row r="18" spans="1:17" x14ac:dyDescent="0.25">
      <c r="A18" s="81" t="s">
        <v>253</v>
      </c>
      <c r="B18" s="77"/>
      <c r="C18" s="31"/>
      <c r="D18" s="74">
        <f>SUM(C19:C22)/(COUNTIF(C19:C22,"&gt;0")+0.00000001)</f>
        <v>0</v>
      </c>
      <c r="E18" s="31"/>
      <c r="F18" s="74">
        <f>SUM(E19:E22)/(COUNTIF(E19:E22,"&gt;0")+0.00000001)</f>
        <v>0</v>
      </c>
      <c r="G18" s="31"/>
      <c r="H18" s="74">
        <f>SUM(G19:G22)/(COUNTIF(G19:G22,"&gt;0")+0.00000001)</f>
        <v>0</v>
      </c>
      <c r="I18" s="31"/>
      <c r="J18" s="74">
        <f>SUM(I19:I22)/(COUNTIF(I19:I22,"&gt;0")+0.00000001)</f>
        <v>0</v>
      </c>
      <c r="K18" s="31"/>
      <c r="L18" s="74">
        <f>SUM(K19:K22)/(COUNTIF(K19:K22,"&gt;0")+0.00000001)</f>
        <v>0</v>
      </c>
      <c r="M18" s="31"/>
      <c r="N18" s="74">
        <f>SUM(M19:M22)/(COUNTIF(M19:M22,"&gt;0")+0.00000001)</f>
        <v>0</v>
      </c>
      <c r="O18" s="32"/>
      <c r="Q18" s="34"/>
    </row>
    <row r="19" spans="1:17" x14ac:dyDescent="0.25">
      <c r="A19" s="81"/>
      <c r="B19" s="77" t="s">
        <v>254</v>
      </c>
      <c r="C19" s="32"/>
      <c r="D19" s="68"/>
      <c r="E19" s="32"/>
      <c r="F19" s="68"/>
      <c r="G19" s="32"/>
      <c r="H19" s="68"/>
      <c r="I19" s="32"/>
      <c r="J19" s="68"/>
      <c r="K19" s="32"/>
      <c r="L19" s="68"/>
      <c r="M19" s="32"/>
      <c r="N19" s="68"/>
      <c r="O19" s="32"/>
      <c r="Q19" s="34"/>
    </row>
    <row r="20" spans="1:17" ht="25.5" x14ac:dyDescent="0.25">
      <c r="A20" s="81"/>
      <c r="B20" s="77" t="s">
        <v>255</v>
      </c>
      <c r="C20" s="32"/>
      <c r="D20" s="68"/>
      <c r="E20" s="32"/>
      <c r="F20" s="68"/>
      <c r="G20" s="32"/>
      <c r="H20" s="68"/>
      <c r="I20" s="32"/>
      <c r="J20" s="68"/>
      <c r="K20" s="32"/>
      <c r="L20" s="68"/>
      <c r="M20" s="32"/>
      <c r="N20" s="68"/>
      <c r="O20" s="32"/>
      <c r="Q20" s="34"/>
    </row>
    <row r="21" spans="1:17" ht="25.5" x14ac:dyDescent="0.25">
      <c r="A21" s="81"/>
      <c r="B21" s="77" t="s">
        <v>438</v>
      </c>
      <c r="C21" s="32"/>
      <c r="D21" s="68"/>
      <c r="E21" s="32"/>
      <c r="F21" s="68"/>
      <c r="G21" s="32"/>
      <c r="H21" s="68"/>
      <c r="I21" s="32"/>
      <c r="J21" s="68"/>
      <c r="K21" s="32"/>
      <c r="L21" s="68"/>
      <c r="M21" s="32"/>
      <c r="N21" s="68"/>
      <c r="O21" s="32"/>
      <c r="Q21" s="34"/>
    </row>
    <row r="22" spans="1:17" ht="25.5" x14ac:dyDescent="0.25">
      <c r="A22" s="81"/>
      <c r="B22" s="77" t="s">
        <v>439</v>
      </c>
      <c r="C22" s="32"/>
      <c r="D22" s="68"/>
      <c r="E22" s="32"/>
      <c r="F22" s="68"/>
      <c r="G22" s="32"/>
      <c r="H22" s="68"/>
      <c r="I22" s="32"/>
      <c r="J22" s="68"/>
      <c r="K22" s="32"/>
      <c r="L22" s="68"/>
      <c r="M22" s="32"/>
      <c r="N22" s="68"/>
      <c r="O22" s="32"/>
      <c r="Q22" s="34"/>
    </row>
    <row r="23" spans="1:17" x14ac:dyDescent="0.25">
      <c r="A23" s="81" t="s">
        <v>257</v>
      </c>
      <c r="B23" s="77"/>
      <c r="C23" s="31"/>
      <c r="D23" s="74">
        <f>SUM(C24:C29)/(COUNTIF(C24:C29,"&gt;0")+0.00000001)</f>
        <v>0</v>
      </c>
      <c r="E23" s="31"/>
      <c r="F23" s="74">
        <f>SUM(E24:E29)/(COUNTIF(E24:E29,"&gt;0")+0.00000001)</f>
        <v>0</v>
      </c>
      <c r="G23" s="31"/>
      <c r="H23" s="74">
        <f>SUM(G24:G29)/(COUNTIF(G24:G29,"&gt;0")+0.00000001)</f>
        <v>0</v>
      </c>
      <c r="I23" s="31"/>
      <c r="J23" s="74">
        <f>SUM(I24:I29)/(COUNTIF(I24:I29,"&gt;0")+0.00000001)</f>
        <v>0</v>
      </c>
      <c r="K23" s="31"/>
      <c r="L23" s="74">
        <f>SUM(K24:K29)/(COUNTIF(K24:K29,"&gt;0")+0.00000001)</f>
        <v>0</v>
      </c>
      <c r="M23" s="31"/>
      <c r="N23" s="74">
        <f>SUM(M24:M29)/(COUNTIF(M24:M29,"&gt;0")+0.00000001)</f>
        <v>0</v>
      </c>
      <c r="O23" s="32"/>
      <c r="Q23" s="34"/>
    </row>
    <row r="24" spans="1:17" ht="25.5" x14ac:dyDescent="0.25">
      <c r="A24" s="81"/>
      <c r="B24" s="77" t="s">
        <v>440</v>
      </c>
      <c r="C24" s="32"/>
      <c r="D24" s="68"/>
      <c r="E24" s="32"/>
      <c r="F24" s="68"/>
      <c r="G24" s="32"/>
      <c r="H24" s="68"/>
      <c r="I24" s="32"/>
      <c r="J24" s="68"/>
      <c r="K24" s="32"/>
      <c r="L24" s="68"/>
      <c r="M24" s="32"/>
      <c r="N24" s="68"/>
      <c r="O24" s="32"/>
      <c r="Q24" s="34"/>
    </row>
    <row r="25" spans="1:17" ht="38.25" x14ac:dyDescent="0.25">
      <c r="A25" s="81"/>
      <c r="B25" s="77" t="s">
        <v>441</v>
      </c>
      <c r="C25" s="32"/>
      <c r="D25" s="68"/>
      <c r="E25" s="32"/>
      <c r="F25" s="68"/>
      <c r="G25" s="32"/>
      <c r="H25" s="68"/>
      <c r="I25" s="32"/>
      <c r="J25" s="68"/>
      <c r="K25" s="32"/>
      <c r="L25" s="68"/>
      <c r="M25" s="32"/>
      <c r="N25" s="68"/>
      <c r="O25" s="32"/>
      <c r="Q25" s="34"/>
    </row>
    <row r="26" spans="1:17" ht="38.25" x14ac:dyDescent="0.25">
      <c r="A26" s="81"/>
      <c r="B26" s="77" t="s">
        <v>442</v>
      </c>
      <c r="C26" s="32"/>
      <c r="D26" s="68"/>
      <c r="E26" s="32"/>
      <c r="F26" s="68"/>
      <c r="G26" s="32"/>
      <c r="H26" s="68"/>
      <c r="I26" s="32"/>
      <c r="J26" s="68"/>
      <c r="K26" s="32"/>
      <c r="L26" s="68"/>
      <c r="M26" s="32"/>
      <c r="N26" s="68"/>
      <c r="O26" s="32"/>
      <c r="Q26" s="34"/>
    </row>
    <row r="27" spans="1:17" ht="25.5" x14ac:dyDescent="0.25">
      <c r="A27" s="81"/>
      <c r="B27" s="77" t="s">
        <v>443</v>
      </c>
      <c r="C27" s="32"/>
      <c r="D27" s="68"/>
      <c r="E27" s="32"/>
      <c r="F27" s="68"/>
      <c r="G27" s="32"/>
      <c r="H27" s="68"/>
      <c r="I27" s="32"/>
      <c r="J27" s="68"/>
      <c r="K27" s="32"/>
      <c r="L27" s="68"/>
      <c r="M27" s="32"/>
      <c r="N27" s="68"/>
      <c r="O27" s="32"/>
      <c r="Q27" s="34"/>
    </row>
    <row r="28" spans="1:17" ht="25.5" x14ac:dyDescent="0.25">
      <c r="A28" s="81"/>
      <c r="B28" s="77" t="s">
        <v>444</v>
      </c>
      <c r="C28" s="32"/>
      <c r="D28" s="68"/>
      <c r="E28" s="32"/>
      <c r="F28" s="68"/>
      <c r="G28" s="32"/>
      <c r="H28" s="68"/>
      <c r="I28" s="32"/>
      <c r="J28" s="68"/>
      <c r="K28" s="32"/>
      <c r="L28" s="68"/>
      <c r="M28" s="32"/>
      <c r="N28" s="68"/>
      <c r="O28" s="32"/>
      <c r="Q28" s="34"/>
    </row>
    <row r="29" spans="1:17" ht="25.5" x14ac:dyDescent="0.25">
      <c r="A29" s="81"/>
      <c r="B29" s="77" t="s">
        <v>256</v>
      </c>
      <c r="C29" s="32"/>
      <c r="D29" s="68"/>
      <c r="E29" s="32"/>
      <c r="F29" s="68"/>
      <c r="G29" s="32"/>
      <c r="H29" s="68"/>
      <c r="I29" s="32"/>
      <c r="J29" s="68"/>
      <c r="K29" s="32"/>
      <c r="L29" s="68"/>
      <c r="M29" s="32"/>
      <c r="N29" s="68"/>
      <c r="O29" s="32"/>
      <c r="Q29" s="34"/>
    </row>
    <row r="30" spans="1:17" x14ac:dyDescent="0.25">
      <c r="A30" s="81"/>
      <c r="B30" s="78" t="s">
        <v>504</v>
      </c>
      <c r="C30" s="33"/>
      <c r="D30" s="75">
        <f>D3+D9+D18+D23</f>
        <v>0</v>
      </c>
      <c r="E30" s="33"/>
      <c r="F30" s="75">
        <f>F3+F9+F18+F23</f>
        <v>0</v>
      </c>
      <c r="G30" s="33"/>
      <c r="H30" s="75">
        <f>H3+H9+H18+H23</f>
        <v>0</v>
      </c>
      <c r="I30" s="33"/>
      <c r="J30" s="75">
        <f>J3+J9+J18+J23</f>
        <v>0</v>
      </c>
      <c r="K30" s="33"/>
      <c r="L30" s="75">
        <f>L3+L9+L18+L23</f>
        <v>0</v>
      </c>
      <c r="M30" s="33"/>
      <c r="N30" s="75">
        <f>N3+N9+N18+N23</f>
        <v>0</v>
      </c>
      <c r="O30" s="32"/>
      <c r="Q30" s="34"/>
    </row>
    <row r="31" spans="1:17" x14ac:dyDescent="0.25">
      <c r="A31" s="81"/>
      <c r="B31" s="78" t="s">
        <v>505</v>
      </c>
      <c r="C31" s="33"/>
      <c r="D31" s="75">
        <f>D30/(COUNTIF(D3:D23,"&gt;0")+0.00000001)</f>
        <v>0</v>
      </c>
      <c r="E31" s="33"/>
      <c r="F31" s="75">
        <f>F30/(COUNTIF(F3:F23,"&gt;0")+0.00000001)</f>
        <v>0</v>
      </c>
      <c r="G31" s="33"/>
      <c r="H31" s="75">
        <f>H30/(COUNTIF(H3:H23,"&gt;0")+0.00000001)</f>
        <v>0</v>
      </c>
      <c r="I31" s="33"/>
      <c r="J31" s="75">
        <f>J30/(COUNTIF(J3:J23,"&gt;0")+0.00000001)</f>
        <v>0</v>
      </c>
      <c r="K31" s="33"/>
      <c r="L31" s="75">
        <f>L30/(COUNTIF(L3:L23,"&gt;0")+0.00000001)</f>
        <v>0</v>
      </c>
      <c r="M31" s="33"/>
      <c r="N31" s="75">
        <f>N30/(COUNTIF(N3:N23,"&gt;0")+0.00000001)</f>
        <v>0</v>
      </c>
      <c r="O31" s="32"/>
      <c r="Q31" s="34"/>
    </row>
    <row r="32" spans="1:17" x14ac:dyDescent="0.25">
      <c r="A32" s="81"/>
      <c r="B32" s="78" t="s">
        <v>506</v>
      </c>
      <c r="C32" s="33"/>
      <c r="D32" s="75">
        <f>D31/5*100</f>
        <v>0</v>
      </c>
      <c r="E32" s="33"/>
      <c r="F32" s="75">
        <f>F31/5*100</f>
        <v>0</v>
      </c>
      <c r="G32" s="33"/>
      <c r="H32" s="75">
        <f>H31/5*100</f>
        <v>0</v>
      </c>
      <c r="I32" s="33"/>
      <c r="J32" s="75">
        <f>J31/5*100</f>
        <v>0</v>
      </c>
      <c r="K32" s="33"/>
      <c r="L32" s="75">
        <f>L31/5*100</f>
        <v>0</v>
      </c>
      <c r="M32" s="33"/>
      <c r="N32" s="75">
        <f>N31/5*100</f>
        <v>0</v>
      </c>
      <c r="O32" s="32"/>
      <c r="Q32" s="34"/>
    </row>
    <row r="33" spans="1:17" x14ac:dyDescent="0.25">
      <c r="A33" s="82" t="s">
        <v>258</v>
      </c>
      <c r="Q33" s="34"/>
    </row>
    <row r="34" spans="1:17" x14ac:dyDescent="0.25">
      <c r="A34" s="70" t="s">
        <v>432</v>
      </c>
      <c r="Q34" s="34"/>
    </row>
    <row r="35" spans="1:17" x14ac:dyDescent="0.25">
      <c r="A35" s="70" t="s">
        <v>259</v>
      </c>
      <c r="Q35" s="34"/>
    </row>
    <row r="36" spans="1:17" x14ac:dyDescent="0.25">
      <c r="A36" s="70" t="s">
        <v>260</v>
      </c>
      <c r="Q36" s="34"/>
    </row>
    <row r="37" spans="1:17" x14ac:dyDescent="0.25">
      <c r="A37" s="70" t="s">
        <v>261</v>
      </c>
      <c r="Q37" s="34"/>
    </row>
    <row r="38" spans="1:17" x14ac:dyDescent="0.25">
      <c r="A38" s="70" t="s">
        <v>262</v>
      </c>
      <c r="B38" s="79"/>
      <c r="Q38" s="34"/>
    </row>
    <row r="39" spans="1:17" x14ac:dyDescent="0.25">
      <c r="A39" s="70" t="s">
        <v>263</v>
      </c>
      <c r="Q39" s="34"/>
    </row>
    <row r="40" spans="1:17" x14ac:dyDescent="0.25">
      <c r="A40" s="80" t="s">
        <v>446</v>
      </c>
      <c r="B40" s="76"/>
      <c r="C40" s="24" t="s">
        <v>271</v>
      </c>
      <c r="D40" s="72"/>
      <c r="E40" s="24" t="s">
        <v>271</v>
      </c>
      <c r="F40" s="72"/>
      <c r="G40" s="24" t="s">
        <v>271</v>
      </c>
      <c r="H40" s="26"/>
      <c r="I40" s="24" t="s">
        <v>271</v>
      </c>
      <c r="J40" s="72"/>
      <c r="K40" s="24" t="s">
        <v>271</v>
      </c>
      <c r="L40" s="72"/>
      <c r="M40" s="24" t="s">
        <v>271</v>
      </c>
      <c r="N40" s="72"/>
      <c r="O40" s="36" t="s">
        <v>414</v>
      </c>
      <c r="Q40" s="34"/>
    </row>
    <row r="41" spans="1:17" ht="27" customHeight="1" x14ac:dyDescent="0.25">
      <c r="A41" s="81"/>
      <c r="B41" s="76"/>
      <c r="C41" s="30" t="s">
        <v>95</v>
      </c>
      <c r="D41" s="73" t="s">
        <v>96</v>
      </c>
      <c r="E41" s="30" t="s">
        <v>95</v>
      </c>
      <c r="F41" s="73" t="s">
        <v>96</v>
      </c>
      <c r="G41" s="30" t="s">
        <v>95</v>
      </c>
      <c r="H41" s="73" t="s">
        <v>96</v>
      </c>
      <c r="I41" s="30" t="s">
        <v>95</v>
      </c>
      <c r="J41" s="73" t="s">
        <v>96</v>
      </c>
      <c r="K41" s="30" t="s">
        <v>95</v>
      </c>
      <c r="L41" s="73" t="s">
        <v>96</v>
      </c>
      <c r="M41" s="30" t="s">
        <v>95</v>
      </c>
      <c r="N41" s="73" t="s">
        <v>96</v>
      </c>
      <c r="O41" s="32"/>
      <c r="Q41" s="34"/>
    </row>
    <row r="42" spans="1:17" x14ac:dyDescent="0.25">
      <c r="A42" s="81" t="s">
        <v>243</v>
      </c>
      <c r="B42" s="76"/>
      <c r="C42" s="31"/>
      <c r="D42" s="74">
        <f>SUM(C43:C47)/(COUNTIF(C43:C47,"&gt;0")+0.00000001)</f>
        <v>0</v>
      </c>
      <c r="E42" s="31"/>
      <c r="F42" s="74">
        <f>SUM(E43:E47)/(COUNTIF(E43:E47,"&gt;0")+0.00000001)</f>
        <v>0</v>
      </c>
      <c r="G42" s="31"/>
      <c r="H42" s="74">
        <f>SUM(G43:G47)/(COUNTIF(G43:G47,"&gt;0")+0.00000001)</f>
        <v>0</v>
      </c>
      <c r="I42" s="31"/>
      <c r="J42" s="74">
        <f>SUM(I43:I47)/(COUNTIF(I43:I47,"&gt;0")+0.00000001)</f>
        <v>0</v>
      </c>
      <c r="K42" s="31"/>
      <c r="L42" s="74">
        <f>SUM(K43:K47)/(COUNTIF(K43:K47,"&gt;0")+0.00000001)</f>
        <v>0</v>
      </c>
      <c r="M42" s="31"/>
      <c r="N42" s="74">
        <f>SUM(M43:M47)/(COUNTIF(M43:M47,"&gt;0")+0.00000001)</f>
        <v>0</v>
      </c>
      <c r="O42" s="32"/>
      <c r="Q42" s="34"/>
    </row>
    <row r="43" spans="1:17" x14ac:dyDescent="0.25">
      <c r="A43" s="81"/>
      <c r="B43" s="77" t="s">
        <v>244</v>
      </c>
      <c r="C43" s="32"/>
      <c r="D43" s="68"/>
      <c r="E43" s="32"/>
      <c r="F43" s="68"/>
      <c r="G43" s="32"/>
      <c r="H43" s="68"/>
      <c r="I43" s="32"/>
      <c r="J43" s="68"/>
      <c r="K43" s="32"/>
      <c r="L43" s="68"/>
      <c r="M43" s="32"/>
      <c r="N43" s="68"/>
      <c r="O43" s="32"/>
      <c r="Q43" s="34"/>
    </row>
    <row r="44" spans="1:17" ht="25.5" x14ac:dyDescent="0.25">
      <c r="A44" s="81"/>
      <c r="B44" s="77" t="s">
        <v>462</v>
      </c>
      <c r="C44" s="32"/>
      <c r="D44" s="68"/>
      <c r="E44" s="32"/>
      <c r="F44" s="68"/>
      <c r="G44" s="32"/>
      <c r="H44" s="68"/>
      <c r="I44" s="32"/>
      <c r="J44" s="68"/>
      <c r="K44" s="32"/>
      <c r="L44" s="68"/>
      <c r="M44" s="32"/>
      <c r="N44" s="68"/>
      <c r="O44" s="32"/>
      <c r="Q44" s="34"/>
    </row>
    <row r="45" spans="1:17" x14ac:dyDescent="0.25">
      <c r="A45" s="81"/>
      <c r="B45" s="77" t="s">
        <v>463</v>
      </c>
      <c r="C45" s="32"/>
      <c r="D45" s="68"/>
      <c r="E45" s="32"/>
      <c r="F45" s="68"/>
      <c r="G45" s="32"/>
      <c r="H45" s="68"/>
      <c r="I45" s="32"/>
      <c r="J45" s="68"/>
      <c r="K45" s="32"/>
      <c r="L45" s="68"/>
      <c r="M45" s="32"/>
      <c r="N45" s="68"/>
      <c r="O45" s="32"/>
      <c r="Q45" s="34"/>
    </row>
    <row r="46" spans="1:17" x14ac:dyDescent="0.25">
      <c r="A46" s="81"/>
      <c r="B46" s="77" t="s">
        <v>464</v>
      </c>
      <c r="C46" s="32"/>
      <c r="D46" s="68"/>
      <c r="E46" s="32"/>
      <c r="F46" s="68"/>
      <c r="G46" s="32"/>
      <c r="H46" s="68"/>
      <c r="I46" s="32"/>
      <c r="J46" s="68"/>
      <c r="K46" s="32"/>
      <c r="L46" s="68"/>
      <c r="M46" s="32"/>
      <c r="N46" s="68"/>
      <c r="O46" s="32"/>
      <c r="Q46" s="34"/>
    </row>
    <row r="47" spans="1:17" ht="12.75" customHeight="1" x14ac:dyDescent="0.25">
      <c r="A47" s="81"/>
      <c r="B47" s="77" t="s">
        <v>745</v>
      </c>
      <c r="C47" s="32"/>
      <c r="D47" s="68"/>
      <c r="E47" s="32"/>
      <c r="F47" s="68"/>
      <c r="G47" s="32"/>
      <c r="H47" s="68"/>
      <c r="I47" s="32"/>
      <c r="J47" s="68"/>
      <c r="K47" s="32"/>
      <c r="L47" s="68"/>
      <c r="M47" s="32"/>
      <c r="N47" s="68"/>
      <c r="O47" s="32"/>
      <c r="Q47" s="34"/>
    </row>
    <row r="48" spans="1:17" x14ac:dyDescent="0.25">
      <c r="A48" s="81" t="s">
        <v>245</v>
      </c>
      <c r="B48" s="77"/>
      <c r="C48" s="31"/>
      <c r="D48" s="74">
        <f>SUM(C49:C56)/(COUNTIF(C49:C56,"&gt;0")+0.00000001)</f>
        <v>0</v>
      </c>
      <c r="E48" s="31"/>
      <c r="F48" s="74">
        <f>SUM(E49:E56)/(COUNTIF(E49:E56,"&gt;0")+0.00000001)</f>
        <v>0</v>
      </c>
      <c r="G48" s="31"/>
      <c r="H48" s="74">
        <f>SUM(G49:G56)/(COUNTIF(G49:G56,"&gt;0")+0.00000001)</f>
        <v>0</v>
      </c>
      <c r="I48" s="31"/>
      <c r="J48" s="74">
        <f>SUM(I49:I56)/(COUNTIF(I49:I56,"&gt;0")+0.00000001)</f>
        <v>0</v>
      </c>
      <c r="K48" s="31"/>
      <c r="L48" s="74">
        <f>SUM(K49:K56)/(COUNTIF(K49:K56,"&gt;0")+0.00000001)</f>
        <v>0</v>
      </c>
      <c r="M48" s="31"/>
      <c r="N48" s="74">
        <f>SUM(M49:M56)/(COUNTIF(M49:M56,"&gt;0")+0.00000001)</f>
        <v>0</v>
      </c>
      <c r="O48" s="32"/>
      <c r="Q48" s="34"/>
    </row>
    <row r="49" spans="1:17" ht="12.75" customHeight="1" x14ac:dyDescent="0.25">
      <c r="A49" s="81"/>
      <c r="B49" s="77" t="s">
        <v>246</v>
      </c>
      <c r="C49" s="32"/>
      <c r="D49" s="68"/>
      <c r="E49" s="32"/>
      <c r="F49" s="68"/>
      <c r="G49" s="32"/>
      <c r="H49" s="68"/>
      <c r="I49" s="32"/>
      <c r="J49" s="68"/>
      <c r="K49" s="32"/>
      <c r="L49" s="68"/>
      <c r="M49" s="32"/>
      <c r="N49" s="68"/>
      <c r="O49" s="32"/>
      <c r="Q49" s="34"/>
    </row>
    <row r="50" spans="1:17" x14ac:dyDescent="0.25">
      <c r="A50" s="81"/>
      <c r="B50" s="77" t="s">
        <v>247</v>
      </c>
      <c r="C50" s="32"/>
      <c r="D50" s="68"/>
      <c r="E50" s="32"/>
      <c r="F50" s="68"/>
      <c r="G50" s="32"/>
      <c r="H50" s="68"/>
      <c r="I50" s="32"/>
      <c r="J50" s="68"/>
      <c r="K50" s="32"/>
      <c r="L50" s="68"/>
      <c r="M50" s="32"/>
      <c r="N50" s="68"/>
      <c r="O50" s="32"/>
      <c r="Q50" s="34"/>
    </row>
    <row r="51" spans="1:17" x14ac:dyDescent="0.25">
      <c r="A51" s="81"/>
      <c r="B51" s="77" t="s">
        <v>248</v>
      </c>
      <c r="C51" s="32"/>
      <c r="D51" s="68"/>
      <c r="E51" s="32"/>
      <c r="F51" s="68"/>
      <c r="G51" s="32"/>
      <c r="H51" s="68"/>
      <c r="I51" s="32"/>
      <c r="J51" s="68"/>
      <c r="K51" s="32"/>
      <c r="L51" s="68"/>
      <c r="M51" s="32"/>
      <c r="N51" s="68"/>
      <c r="O51" s="32"/>
      <c r="Q51" s="34"/>
    </row>
    <row r="52" spans="1:17" x14ac:dyDescent="0.25">
      <c r="A52" s="81"/>
      <c r="B52" s="77" t="s">
        <v>249</v>
      </c>
      <c r="C52" s="32"/>
      <c r="D52" s="68"/>
      <c r="E52" s="32"/>
      <c r="F52" s="68"/>
      <c r="G52" s="32"/>
      <c r="H52" s="68"/>
      <c r="I52" s="32"/>
      <c r="J52" s="68"/>
      <c r="K52" s="32"/>
      <c r="L52" s="68"/>
      <c r="M52" s="32"/>
      <c r="N52" s="68"/>
      <c r="O52" s="32"/>
      <c r="Q52" s="34"/>
    </row>
    <row r="53" spans="1:17" x14ac:dyDescent="0.25">
      <c r="A53" s="81"/>
      <c r="B53" s="77" t="s">
        <v>250</v>
      </c>
      <c r="C53" s="32"/>
      <c r="D53" s="68"/>
      <c r="E53" s="32"/>
      <c r="F53" s="68"/>
      <c r="G53" s="32"/>
      <c r="H53" s="68"/>
      <c r="I53" s="32"/>
      <c r="J53" s="68"/>
      <c r="K53" s="32"/>
      <c r="L53" s="68"/>
      <c r="M53" s="32"/>
      <c r="N53" s="68"/>
      <c r="O53" s="32"/>
      <c r="Q53" s="34"/>
    </row>
    <row r="54" spans="1:17" ht="25.5" x14ac:dyDescent="0.25">
      <c r="A54" s="81"/>
      <c r="B54" s="77" t="s">
        <v>251</v>
      </c>
      <c r="C54" s="32"/>
      <c r="D54" s="68"/>
      <c r="E54" s="32"/>
      <c r="F54" s="68"/>
      <c r="G54" s="32"/>
      <c r="H54" s="68"/>
      <c r="I54" s="32"/>
      <c r="J54" s="68"/>
      <c r="K54" s="32"/>
      <c r="L54" s="68"/>
      <c r="M54" s="32"/>
      <c r="N54" s="68"/>
      <c r="O54" s="32"/>
      <c r="Q54" s="34"/>
    </row>
    <row r="55" spans="1:17" ht="25.5" x14ac:dyDescent="0.25">
      <c r="A55" s="81"/>
      <c r="B55" s="77" t="s">
        <v>344</v>
      </c>
      <c r="C55" s="32"/>
      <c r="D55" s="68"/>
      <c r="E55" s="32"/>
      <c r="F55" s="68"/>
      <c r="G55" s="32"/>
      <c r="H55" s="68"/>
      <c r="I55" s="32"/>
      <c r="J55" s="68"/>
      <c r="K55" s="32"/>
      <c r="L55" s="68"/>
      <c r="M55" s="32"/>
      <c r="N55" s="68"/>
      <c r="O55" s="32"/>
      <c r="Q55" s="35" t="s">
        <v>271</v>
      </c>
    </row>
    <row r="56" spans="1:17" ht="25.5" x14ac:dyDescent="0.25">
      <c r="A56" s="81"/>
      <c r="B56" s="77" t="s">
        <v>252</v>
      </c>
      <c r="C56" s="32"/>
      <c r="D56" s="68"/>
      <c r="E56" s="32"/>
      <c r="F56" s="68"/>
      <c r="G56" s="32"/>
      <c r="H56" s="68"/>
      <c r="I56" s="32"/>
      <c r="J56" s="68"/>
      <c r="K56" s="32"/>
      <c r="L56" s="68"/>
      <c r="M56" s="32"/>
      <c r="N56" s="68"/>
      <c r="O56" s="32"/>
      <c r="Q56" s="34"/>
    </row>
    <row r="57" spans="1:17" x14ac:dyDescent="0.25">
      <c r="A57" s="81" t="s">
        <v>253</v>
      </c>
      <c r="B57" s="77"/>
      <c r="C57" s="31"/>
      <c r="D57" s="74">
        <f>SUM(C58:C61)/(COUNTIF(C58:C61,"&gt;0")+0.00000001)</f>
        <v>0</v>
      </c>
      <c r="E57" s="31"/>
      <c r="F57" s="74">
        <f>SUM(E58:E61)/(COUNTIF(E58:E61,"&gt;0")+0.00000001)</f>
        <v>0</v>
      </c>
      <c r="G57" s="31"/>
      <c r="H57" s="74">
        <f>SUM(G58:G61)/(COUNTIF(G58:G61,"&gt;0")+0.00000001)</f>
        <v>0</v>
      </c>
      <c r="I57" s="31"/>
      <c r="J57" s="74">
        <f>SUM(I58:I61)/(COUNTIF(I58:I61,"&gt;0")+0.00000001)</f>
        <v>0</v>
      </c>
      <c r="K57" s="31"/>
      <c r="L57" s="74">
        <f>SUM(K58:K61)/(COUNTIF(K58:K61,"&gt;0")+0.00000001)</f>
        <v>0</v>
      </c>
      <c r="M57" s="31"/>
      <c r="N57" s="74">
        <f>SUM(M58:M61)/(COUNTIF(M58:M61,"&gt;0")+0.00000001)</f>
        <v>0</v>
      </c>
      <c r="O57" s="32"/>
      <c r="Q57" s="34"/>
    </row>
    <row r="58" spans="1:17" x14ac:dyDescent="0.25">
      <c r="A58" s="81"/>
      <c r="B58" s="77" t="s">
        <v>254</v>
      </c>
      <c r="C58" s="32"/>
      <c r="D58" s="68"/>
      <c r="E58" s="32"/>
      <c r="F58" s="68"/>
      <c r="G58" s="32"/>
      <c r="H58" s="68"/>
      <c r="I58" s="32"/>
      <c r="J58" s="68"/>
      <c r="K58" s="32"/>
      <c r="L58" s="68"/>
      <c r="M58" s="32"/>
      <c r="N58" s="68"/>
      <c r="O58" s="32"/>
      <c r="Q58" s="34"/>
    </row>
    <row r="59" spans="1:17" ht="25.5" x14ac:dyDescent="0.25">
      <c r="A59" s="81"/>
      <c r="B59" s="77" t="s">
        <v>255</v>
      </c>
      <c r="C59" s="32"/>
      <c r="D59" s="68"/>
      <c r="E59" s="32"/>
      <c r="F59" s="68"/>
      <c r="G59" s="32"/>
      <c r="H59" s="68"/>
      <c r="I59" s="32"/>
      <c r="J59" s="68"/>
      <c r="K59" s="32"/>
      <c r="L59" s="68"/>
      <c r="M59" s="32"/>
      <c r="N59" s="68"/>
      <c r="O59" s="32"/>
      <c r="Q59" s="34"/>
    </row>
    <row r="60" spans="1:17" ht="25.5" x14ac:dyDescent="0.25">
      <c r="A60" s="81"/>
      <c r="B60" s="77" t="s">
        <v>438</v>
      </c>
      <c r="C60" s="32"/>
      <c r="D60" s="68"/>
      <c r="E60" s="32"/>
      <c r="F60" s="68"/>
      <c r="G60" s="32"/>
      <c r="H60" s="68"/>
      <c r="I60" s="32"/>
      <c r="J60" s="68"/>
      <c r="K60" s="32"/>
      <c r="L60" s="68"/>
      <c r="M60" s="32"/>
      <c r="N60" s="68"/>
      <c r="O60" s="32"/>
      <c r="Q60" s="34"/>
    </row>
    <row r="61" spans="1:17" ht="15" customHeight="1" x14ac:dyDescent="0.25">
      <c r="A61" s="81"/>
      <c r="B61" s="77" t="s">
        <v>439</v>
      </c>
      <c r="C61" s="32"/>
      <c r="D61" s="68"/>
      <c r="E61" s="32"/>
      <c r="F61" s="68"/>
      <c r="G61" s="32"/>
      <c r="H61" s="68"/>
      <c r="I61" s="32"/>
      <c r="J61" s="68"/>
      <c r="K61" s="32"/>
      <c r="L61" s="68"/>
      <c r="M61" s="32"/>
      <c r="N61" s="68"/>
      <c r="O61" s="32"/>
      <c r="Q61" s="34"/>
    </row>
    <row r="62" spans="1:17" x14ac:dyDescent="0.25">
      <c r="A62" s="81" t="s">
        <v>257</v>
      </c>
      <c r="B62" s="77"/>
      <c r="C62" s="31"/>
      <c r="D62" s="74">
        <f>SUM(C63:C68)/(COUNTIF(C63:C68,"&gt;0")+0.00000001)</f>
        <v>0</v>
      </c>
      <c r="E62" s="31"/>
      <c r="F62" s="74">
        <f>SUM(E63:E68)/(COUNTIF(E63:E68,"&gt;0")+0.00000001)</f>
        <v>0</v>
      </c>
      <c r="G62" s="31"/>
      <c r="H62" s="74">
        <f>SUM(G63:G68)/(COUNTIF(G63:G68,"&gt;0")+0.00000001)</f>
        <v>0</v>
      </c>
      <c r="I62" s="31"/>
      <c r="J62" s="74">
        <f>SUM(I63:I68)/(COUNTIF(I63:I68,"&gt;0")+0.00000001)</f>
        <v>0</v>
      </c>
      <c r="K62" s="31"/>
      <c r="L62" s="74">
        <f>SUM(K63:K68)/(COUNTIF(K63:K68,"&gt;0")+0.00000001)</f>
        <v>0</v>
      </c>
      <c r="M62" s="31"/>
      <c r="N62" s="74">
        <f>SUM(M63:M68)/(COUNTIF(M63:M68,"&gt;0")+0.00000001)</f>
        <v>0</v>
      </c>
      <c r="O62" s="32"/>
      <c r="Q62" s="34"/>
    </row>
    <row r="63" spans="1:17" ht="25.5" x14ac:dyDescent="0.25">
      <c r="A63" s="81"/>
      <c r="B63" s="77" t="s">
        <v>440</v>
      </c>
      <c r="C63" s="32"/>
      <c r="D63" s="68"/>
      <c r="E63" s="32"/>
      <c r="F63" s="68"/>
      <c r="G63" s="32"/>
      <c r="H63" s="68"/>
      <c r="I63" s="32"/>
      <c r="J63" s="68"/>
      <c r="K63" s="32"/>
      <c r="L63" s="68"/>
      <c r="M63" s="32"/>
      <c r="N63" s="68"/>
      <c r="O63" s="32"/>
      <c r="Q63" s="34"/>
    </row>
    <row r="64" spans="1:17" ht="38.25" x14ac:dyDescent="0.25">
      <c r="A64" s="81"/>
      <c r="B64" s="77" t="s">
        <v>441</v>
      </c>
      <c r="C64" s="32"/>
      <c r="D64" s="68"/>
      <c r="E64" s="32"/>
      <c r="F64" s="68"/>
      <c r="G64" s="32"/>
      <c r="H64" s="68"/>
      <c r="I64" s="32"/>
      <c r="J64" s="68"/>
      <c r="K64" s="32"/>
      <c r="L64" s="68"/>
      <c r="M64" s="32"/>
      <c r="N64" s="68"/>
      <c r="O64" s="32"/>
      <c r="Q64" s="34"/>
    </row>
    <row r="65" spans="1:17" ht="38.25" x14ac:dyDescent="0.25">
      <c r="A65" s="81"/>
      <c r="B65" s="77" t="s">
        <v>442</v>
      </c>
      <c r="C65" s="32"/>
      <c r="D65" s="68"/>
      <c r="E65" s="32"/>
      <c r="F65" s="68"/>
      <c r="G65" s="32"/>
      <c r="H65" s="68"/>
      <c r="I65" s="32"/>
      <c r="J65" s="68"/>
      <c r="K65" s="32"/>
      <c r="L65" s="68"/>
      <c r="M65" s="32"/>
      <c r="N65" s="68"/>
      <c r="O65" s="32"/>
      <c r="Q65" s="34"/>
    </row>
    <row r="66" spans="1:17" ht="25.5" x14ac:dyDescent="0.25">
      <c r="A66" s="81"/>
      <c r="B66" s="77" t="s">
        <v>443</v>
      </c>
      <c r="C66" s="32"/>
      <c r="D66" s="68"/>
      <c r="E66" s="32"/>
      <c r="F66" s="68"/>
      <c r="G66" s="32"/>
      <c r="H66" s="68"/>
      <c r="I66" s="32"/>
      <c r="J66" s="68"/>
      <c r="K66" s="32"/>
      <c r="L66" s="68"/>
      <c r="M66" s="32"/>
      <c r="N66" s="68"/>
      <c r="O66" s="32"/>
      <c r="Q66" s="34"/>
    </row>
    <row r="67" spans="1:17" ht="25.5" x14ac:dyDescent="0.25">
      <c r="A67" s="81"/>
      <c r="B67" s="77" t="s">
        <v>444</v>
      </c>
      <c r="C67" s="32"/>
      <c r="D67" s="68"/>
      <c r="E67" s="32"/>
      <c r="F67" s="68"/>
      <c r="G67" s="32"/>
      <c r="H67" s="68"/>
      <c r="I67" s="32"/>
      <c r="J67" s="68"/>
      <c r="K67" s="32"/>
      <c r="L67" s="68"/>
      <c r="M67" s="32"/>
      <c r="N67" s="68"/>
      <c r="O67" s="32"/>
      <c r="Q67" s="34"/>
    </row>
    <row r="68" spans="1:17" ht="25.5" x14ac:dyDescent="0.25">
      <c r="A68" s="81"/>
      <c r="B68" s="77" t="s">
        <v>256</v>
      </c>
      <c r="C68" s="32"/>
      <c r="D68" s="68"/>
      <c r="E68" s="32"/>
      <c r="F68" s="68"/>
      <c r="G68" s="32"/>
      <c r="H68" s="68"/>
      <c r="I68" s="32"/>
      <c r="J68" s="68"/>
      <c r="K68" s="32"/>
      <c r="L68" s="68"/>
      <c r="M68" s="32"/>
      <c r="N68" s="68"/>
      <c r="O68" s="32"/>
      <c r="Q68" s="34"/>
    </row>
    <row r="69" spans="1:17" x14ac:dyDescent="0.25">
      <c r="A69" s="81"/>
      <c r="B69" s="78" t="s">
        <v>504</v>
      </c>
      <c r="C69" s="33"/>
      <c r="D69" s="75">
        <f>D42+D48+D57+D62</f>
        <v>0</v>
      </c>
      <c r="E69" s="33"/>
      <c r="F69" s="75">
        <f>F42+F48+F57+F62</f>
        <v>0</v>
      </c>
      <c r="G69" s="33"/>
      <c r="H69" s="75">
        <f>H42+H48+H57+H62</f>
        <v>0</v>
      </c>
      <c r="I69" s="33"/>
      <c r="J69" s="75">
        <f>J42+J48+J57+J62</f>
        <v>0</v>
      </c>
      <c r="K69" s="33"/>
      <c r="L69" s="75">
        <f>L42+L48+L57+L62</f>
        <v>0</v>
      </c>
      <c r="M69" s="33"/>
      <c r="N69" s="75">
        <f>N42+N48+N57+N62</f>
        <v>0</v>
      </c>
      <c r="O69" s="32"/>
      <c r="Q69" s="34"/>
    </row>
    <row r="70" spans="1:17" x14ac:dyDescent="0.25">
      <c r="A70" s="81"/>
      <c r="B70" s="78" t="s">
        <v>505</v>
      </c>
      <c r="C70" s="33"/>
      <c r="D70" s="75">
        <f>D69/(COUNTIF(D42:D62,"&gt;0")+0.00000001)</f>
        <v>0</v>
      </c>
      <c r="E70" s="33"/>
      <c r="F70" s="75">
        <f>F69/(COUNTIF(F42:F62,"&gt;0")+0.00000001)</f>
        <v>0</v>
      </c>
      <c r="G70" s="33"/>
      <c r="H70" s="75">
        <f>H69/(COUNTIF(H42:H62,"&gt;0")+0.00000001)</f>
        <v>0</v>
      </c>
      <c r="I70" s="33"/>
      <c r="J70" s="75">
        <f>J69/(COUNTIF(J42:J62,"&gt;0")+0.00000001)</f>
        <v>0</v>
      </c>
      <c r="K70" s="33"/>
      <c r="L70" s="75">
        <f>L69/(COUNTIF(L42:L62,"&gt;0")+0.00000001)</f>
        <v>0</v>
      </c>
      <c r="M70" s="33"/>
      <c r="N70" s="75">
        <f>N69/(COUNTIF(N42:N62,"&gt;0")+0.00000001)</f>
        <v>0</v>
      </c>
      <c r="O70" s="32"/>
      <c r="Q70" s="34"/>
    </row>
    <row r="71" spans="1:17" x14ac:dyDescent="0.25">
      <c r="A71" s="81"/>
      <c r="B71" s="78" t="s">
        <v>506</v>
      </c>
      <c r="C71" s="33"/>
      <c r="D71" s="75">
        <f>D70/5*100</f>
        <v>0</v>
      </c>
      <c r="E71" s="33"/>
      <c r="F71" s="75">
        <f>F70/5*100</f>
        <v>0</v>
      </c>
      <c r="G71" s="33"/>
      <c r="H71" s="75">
        <f>H70/5*100</f>
        <v>0</v>
      </c>
      <c r="I71" s="33"/>
      <c r="J71" s="75">
        <f>J70/5*100</f>
        <v>0</v>
      </c>
      <c r="K71" s="33"/>
      <c r="L71" s="75">
        <f>L70/5*100</f>
        <v>0</v>
      </c>
      <c r="M71" s="33"/>
      <c r="N71" s="75">
        <f>N70/5*100</f>
        <v>0</v>
      </c>
      <c r="O71" s="32"/>
      <c r="Q71" s="34"/>
    </row>
    <row r="72" spans="1:17" x14ac:dyDescent="0.25">
      <c r="A72" s="82" t="s">
        <v>258</v>
      </c>
      <c r="Q72" s="34"/>
    </row>
    <row r="73" spans="1:17" x14ac:dyDescent="0.25">
      <c r="A73" s="70" t="s">
        <v>432</v>
      </c>
      <c r="Q73" s="34"/>
    </row>
    <row r="74" spans="1:17" x14ac:dyDescent="0.25">
      <c r="A74" s="70" t="s">
        <v>259</v>
      </c>
      <c r="Q74" s="34"/>
    </row>
    <row r="75" spans="1:17" x14ac:dyDescent="0.25">
      <c r="A75" s="70" t="s">
        <v>260</v>
      </c>
      <c r="Q75" s="34"/>
    </row>
    <row r="76" spans="1:17" x14ac:dyDescent="0.25">
      <c r="A76" s="70" t="s">
        <v>261</v>
      </c>
      <c r="Q76" s="34"/>
    </row>
    <row r="77" spans="1:17" x14ac:dyDescent="0.25">
      <c r="A77" s="70" t="s">
        <v>262</v>
      </c>
      <c r="B77" s="79"/>
      <c r="Q77" s="34"/>
    </row>
    <row r="78" spans="1:17" x14ac:dyDescent="0.25">
      <c r="A78" s="70" t="s">
        <v>263</v>
      </c>
      <c r="Q78" s="34"/>
    </row>
    <row r="79" spans="1:17" x14ac:dyDescent="0.25">
      <c r="Q79" s="34"/>
    </row>
    <row r="80" spans="1:17" x14ac:dyDescent="0.25">
      <c r="Q80" s="34"/>
    </row>
    <row r="81" spans="1:17" x14ac:dyDescent="0.25">
      <c r="A81" s="70"/>
      <c r="B81" s="70"/>
      <c r="C81" s="71"/>
      <c r="Q81" s="34"/>
    </row>
    <row r="82" spans="1:17" x14ac:dyDescent="0.25">
      <c r="A82" s="70"/>
      <c r="B82" s="70"/>
      <c r="C82" s="71"/>
      <c r="Q82" s="34"/>
    </row>
    <row r="83" spans="1:17" x14ac:dyDescent="0.25">
      <c r="A83" s="70"/>
      <c r="B83" s="70"/>
      <c r="C83" s="71"/>
      <c r="Q83" s="34"/>
    </row>
    <row r="84" spans="1:17" x14ac:dyDescent="0.25">
      <c r="A84" s="70"/>
      <c r="B84" s="70"/>
      <c r="C84" s="71"/>
      <c r="Q84" s="34"/>
    </row>
    <row r="85" spans="1:17" x14ac:dyDescent="0.25">
      <c r="A85" s="70"/>
      <c r="B85" s="70"/>
      <c r="C85" s="71"/>
      <c r="Q85" s="34"/>
    </row>
    <row r="86" spans="1:17" x14ac:dyDescent="0.25">
      <c r="A86" s="70"/>
      <c r="B86" s="70"/>
      <c r="C86" s="71"/>
      <c r="Q86" s="34"/>
    </row>
    <row r="87" spans="1:17" x14ac:dyDescent="0.25">
      <c r="A87" s="70"/>
      <c r="B87" s="70"/>
      <c r="C87" s="71"/>
      <c r="Q87" s="34"/>
    </row>
    <row r="88" spans="1:17" x14ac:dyDescent="0.25">
      <c r="A88" s="70"/>
      <c r="B88" s="70"/>
      <c r="C88" s="71"/>
      <c r="Q88" s="34"/>
    </row>
    <row r="89" spans="1:17" x14ac:dyDescent="0.25">
      <c r="A89" s="70"/>
      <c r="B89" s="70"/>
      <c r="C89" s="71"/>
      <c r="Q89" s="34"/>
    </row>
    <row r="90" spans="1:17" x14ac:dyDescent="0.25">
      <c r="A90" s="70"/>
      <c r="B90" s="70"/>
      <c r="C90" s="71"/>
      <c r="Q90" s="34"/>
    </row>
    <row r="91" spans="1:17" x14ac:dyDescent="0.25">
      <c r="A91" s="70"/>
      <c r="B91" s="70"/>
      <c r="C91" s="71"/>
      <c r="Q91" s="34"/>
    </row>
    <row r="92" spans="1:17" x14ac:dyDescent="0.25">
      <c r="A92" s="70"/>
      <c r="B92" s="70"/>
      <c r="C92" s="71"/>
      <c r="Q92" s="34"/>
    </row>
    <row r="93" spans="1:17" x14ac:dyDescent="0.25">
      <c r="A93" s="70"/>
      <c r="B93" s="70"/>
      <c r="C93" s="71"/>
      <c r="Q93" s="34"/>
    </row>
    <row r="94" spans="1:17" x14ac:dyDescent="0.25">
      <c r="A94" s="70"/>
      <c r="B94" s="70"/>
      <c r="C94" s="71"/>
      <c r="Q94" s="34"/>
    </row>
    <row r="95" spans="1:17" x14ac:dyDescent="0.25">
      <c r="A95" s="70"/>
      <c r="B95" s="70"/>
      <c r="C95" s="71"/>
      <c r="Q95" s="34"/>
    </row>
    <row r="96" spans="1:17" x14ac:dyDescent="0.25">
      <c r="A96" s="70"/>
      <c r="B96" s="70"/>
      <c r="C96" s="71"/>
      <c r="Q96" s="34"/>
    </row>
    <row r="97" spans="1:17" x14ac:dyDescent="0.25">
      <c r="A97" s="70"/>
      <c r="B97" s="70"/>
      <c r="C97" s="71"/>
      <c r="Q97" s="34"/>
    </row>
    <row r="98" spans="1:17" x14ac:dyDescent="0.25">
      <c r="A98" s="70"/>
      <c r="B98" s="70"/>
      <c r="C98" s="71"/>
      <c r="Q98" s="34"/>
    </row>
    <row r="99" spans="1:17" x14ac:dyDescent="0.25">
      <c r="A99" s="70"/>
      <c r="B99" s="70"/>
      <c r="C99" s="71"/>
      <c r="Q99" s="34"/>
    </row>
    <row r="100" spans="1:17" x14ac:dyDescent="0.25">
      <c r="A100" s="70"/>
      <c r="B100" s="70"/>
      <c r="C100" s="71"/>
      <c r="Q100" s="34"/>
    </row>
    <row r="101" spans="1:17" x14ac:dyDescent="0.25">
      <c r="A101" s="70"/>
      <c r="B101" s="70"/>
      <c r="C101" s="71"/>
      <c r="Q101" s="34"/>
    </row>
    <row r="102" spans="1:17" x14ac:dyDescent="0.25">
      <c r="A102" s="70"/>
      <c r="B102" s="70"/>
      <c r="C102" s="71"/>
      <c r="Q102" s="34"/>
    </row>
    <row r="103" spans="1:17" x14ac:dyDescent="0.25">
      <c r="A103" s="70"/>
      <c r="B103" s="70"/>
      <c r="C103" s="71"/>
      <c r="Q103" s="34"/>
    </row>
    <row r="104" spans="1:17" x14ac:dyDescent="0.25">
      <c r="A104" s="70"/>
      <c r="B104" s="70"/>
      <c r="C104" s="71"/>
      <c r="Q104" s="34"/>
    </row>
    <row r="105" spans="1:17" x14ac:dyDescent="0.25">
      <c r="A105" s="70"/>
      <c r="B105" s="70"/>
      <c r="C105" s="71"/>
      <c r="Q105" s="34"/>
    </row>
    <row r="106" spans="1:17" x14ac:dyDescent="0.25">
      <c r="A106" s="70"/>
      <c r="B106" s="70"/>
      <c r="C106" s="71"/>
      <c r="Q106" s="34"/>
    </row>
    <row r="107" spans="1:17" x14ac:dyDescent="0.25">
      <c r="A107" s="70"/>
      <c r="B107" s="70"/>
      <c r="C107" s="71"/>
      <c r="Q107" s="34"/>
    </row>
    <row r="108" spans="1:17" x14ac:dyDescent="0.25">
      <c r="A108" s="70"/>
      <c r="B108" s="70"/>
      <c r="C108" s="71"/>
      <c r="Q108" s="34"/>
    </row>
    <row r="109" spans="1:17" x14ac:dyDescent="0.25">
      <c r="A109" s="70"/>
      <c r="B109" s="70"/>
      <c r="C109" s="71"/>
      <c r="Q109" s="35" t="s">
        <v>271</v>
      </c>
    </row>
    <row r="110" spans="1:17" x14ac:dyDescent="0.25">
      <c r="A110" s="70"/>
      <c r="B110" s="70"/>
      <c r="C110" s="71"/>
      <c r="Q110" s="34"/>
    </row>
    <row r="111" spans="1:17" x14ac:dyDescent="0.25">
      <c r="A111" s="70"/>
      <c r="B111" s="70"/>
      <c r="C111" s="71"/>
      <c r="Q111" s="34"/>
    </row>
    <row r="112" spans="1:17" x14ac:dyDescent="0.25">
      <c r="A112" s="70"/>
      <c r="B112" s="70"/>
      <c r="C112" s="71"/>
      <c r="Q112" s="34"/>
    </row>
    <row r="113" spans="1:17" x14ac:dyDescent="0.25">
      <c r="A113" s="70"/>
      <c r="B113" s="70"/>
      <c r="C113" s="71"/>
      <c r="Q113" s="34"/>
    </row>
    <row r="114" spans="1:17" x14ac:dyDescent="0.25">
      <c r="A114" s="70"/>
      <c r="B114" s="70"/>
      <c r="C114" s="71"/>
      <c r="Q114" s="34"/>
    </row>
    <row r="115" spans="1:17" x14ac:dyDescent="0.25">
      <c r="A115" s="70"/>
      <c r="B115" s="70"/>
      <c r="C115" s="71"/>
      <c r="Q115" s="34"/>
    </row>
    <row r="116" spans="1:17" x14ac:dyDescent="0.25">
      <c r="A116" s="70"/>
      <c r="B116" s="70"/>
      <c r="C116" s="71"/>
      <c r="Q116" s="34"/>
    </row>
    <row r="117" spans="1:17" x14ac:dyDescent="0.25">
      <c r="A117" s="70"/>
      <c r="B117" s="70"/>
      <c r="C117" s="71"/>
      <c r="Q117" s="34"/>
    </row>
    <row r="118" spans="1:17" x14ac:dyDescent="0.25">
      <c r="A118" s="70"/>
      <c r="B118" s="70"/>
      <c r="C118" s="71"/>
      <c r="Q118" s="34"/>
    </row>
    <row r="119" spans="1:17" x14ac:dyDescent="0.25">
      <c r="A119" s="70"/>
      <c r="B119" s="70"/>
      <c r="C119" s="71"/>
      <c r="Q119" s="34"/>
    </row>
    <row r="120" spans="1:17" x14ac:dyDescent="0.25">
      <c r="A120" s="70"/>
      <c r="B120" s="70"/>
      <c r="C120" s="71"/>
      <c r="Q120" s="34"/>
    </row>
    <row r="121" spans="1:17" x14ac:dyDescent="0.25">
      <c r="A121" s="70"/>
      <c r="B121" s="70"/>
      <c r="C121" s="71"/>
      <c r="Q121" s="34"/>
    </row>
    <row r="122" spans="1:17" x14ac:dyDescent="0.25">
      <c r="A122" s="70"/>
      <c r="B122" s="70"/>
      <c r="C122" s="71"/>
      <c r="Q122" s="34"/>
    </row>
    <row r="123" spans="1:17" x14ac:dyDescent="0.25">
      <c r="A123" s="70"/>
      <c r="B123" s="70"/>
      <c r="C123" s="71"/>
      <c r="Q123" s="34"/>
    </row>
    <row r="124" spans="1:17" x14ac:dyDescent="0.25">
      <c r="A124" s="70"/>
      <c r="B124" s="70"/>
      <c r="C124" s="71"/>
      <c r="Q124" s="34"/>
    </row>
    <row r="125" spans="1:17" x14ac:dyDescent="0.25">
      <c r="A125" s="70"/>
      <c r="B125" s="70"/>
      <c r="C125" s="71"/>
      <c r="Q125" s="34"/>
    </row>
    <row r="126" spans="1:17" x14ac:dyDescent="0.25">
      <c r="A126" s="70"/>
      <c r="B126" s="70"/>
      <c r="C126" s="71"/>
      <c r="Q126" s="34"/>
    </row>
    <row r="127" spans="1:17" x14ac:dyDescent="0.25">
      <c r="A127" s="70"/>
      <c r="B127" s="70"/>
      <c r="C127" s="71"/>
      <c r="Q127" s="34"/>
    </row>
    <row r="128" spans="1:17" x14ac:dyDescent="0.25">
      <c r="A128" s="70"/>
      <c r="B128" s="70"/>
      <c r="C128" s="71"/>
      <c r="Q128" s="34"/>
    </row>
    <row r="129" spans="1:17" x14ac:dyDescent="0.25">
      <c r="A129" s="70"/>
      <c r="B129" s="70"/>
      <c r="C129" s="71"/>
      <c r="Q129" s="34"/>
    </row>
    <row r="130" spans="1:17" x14ac:dyDescent="0.25">
      <c r="A130" s="70"/>
      <c r="B130" s="70"/>
      <c r="C130" s="71"/>
      <c r="Q130" s="34"/>
    </row>
    <row r="131" spans="1:17" x14ac:dyDescent="0.25">
      <c r="A131" s="70"/>
      <c r="B131" s="70"/>
      <c r="C131" s="71"/>
      <c r="Q131" s="34"/>
    </row>
    <row r="132" spans="1:17" x14ac:dyDescent="0.25">
      <c r="A132" s="70"/>
      <c r="B132" s="70"/>
      <c r="C132" s="71"/>
      <c r="Q132" s="34"/>
    </row>
    <row r="133" spans="1:17" x14ac:dyDescent="0.25">
      <c r="A133" s="70"/>
      <c r="B133" s="70"/>
      <c r="C133" s="71"/>
      <c r="Q133" s="34"/>
    </row>
    <row r="134" spans="1:17" x14ac:dyDescent="0.25">
      <c r="A134" s="70"/>
      <c r="B134" s="70"/>
      <c r="C134" s="71"/>
      <c r="Q134" s="34"/>
    </row>
    <row r="135" spans="1:17" x14ac:dyDescent="0.25">
      <c r="A135" s="70"/>
      <c r="B135" s="70"/>
      <c r="C135" s="71"/>
      <c r="Q135" s="34"/>
    </row>
    <row r="136" spans="1:17" x14ac:dyDescent="0.25">
      <c r="A136" s="70"/>
      <c r="B136" s="70"/>
      <c r="C136" s="71"/>
      <c r="Q136" s="34"/>
    </row>
    <row r="137" spans="1:17" x14ac:dyDescent="0.25">
      <c r="A137" s="70"/>
      <c r="B137" s="70"/>
      <c r="C137" s="71"/>
      <c r="Q137" s="34"/>
    </row>
    <row r="138" spans="1:17" x14ac:dyDescent="0.25">
      <c r="A138" s="70"/>
      <c r="B138" s="70"/>
      <c r="C138" s="71"/>
      <c r="Q138" s="34"/>
    </row>
    <row r="139" spans="1:17" x14ac:dyDescent="0.25">
      <c r="A139" s="70"/>
      <c r="B139" s="70"/>
      <c r="C139" s="71"/>
      <c r="Q139" s="34"/>
    </row>
    <row r="140" spans="1:17" x14ac:dyDescent="0.25">
      <c r="A140" s="70"/>
      <c r="B140" s="70"/>
      <c r="C140" s="71"/>
      <c r="Q140" s="34"/>
    </row>
    <row r="141" spans="1:17" x14ac:dyDescent="0.25">
      <c r="A141" s="70"/>
      <c r="B141" s="70"/>
      <c r="C141" s="71"/>
      <c r="Q141" s="34"/>
    </row>
    <row r="142" spans="1:17" x14ac:dyDescent="0.25">
      <c r="A142" s="70"/>
      <c r="B142" s="70"/>
      <c r="C142" s="71"/>
      <c r="Q142" s="34"/>
    </row>
    <row r="143" spans="1:17" x14ac:dyDescent="0.25">
      <c r="A143" s="70"/>
      <c r="B143" s="70"/>
      <c r="C143" s="71"/>
      <c r="Q143" s="34"/>
    </row>
    <row r="144" spans="1:17" x14ac:dyDescent="0.25">
      <c r="A144" s="70"/>
      <c r="B144" s="70"/>
      <c r="C144" s="71"/>
      <c r="Q144" s="34"/>
    </row>
    <row r="145" spans="1:17" x14ac:dyDescent="0.25">
      <c r="A145" s="70"/>
      <c r="B145" s="70"/>
      <c r="C145" s="71"/>
      <c r="Q145" s="34"/>
    </row>
    <row r="146" spans="1:17" x14ac:dyDescent="0.25">
      <c r="A146" s="70"/>
      <c r="B146" s="70"/>
      <c r="C146" s="71"/>
      <c r="Q146" s="34"/>
    </row>
    <row r="147" spans="1:17" x14ac:dyDescent="0.25">
      <c r="A147" s="70"/>
      <c r="B147" s="70"/>
      <c r="C147" s="71"/>
      <c r="Q147" s="34"/>
    </row>
    <row r="148" spans="1:17" x14ac:dyDescent="0.25">
      <c r="A148" s="70"/>
      <c r="B148" s="70"/>
      <c r="C148" s="71"/>
      <c r="Q148" s="34"/>
    </row>
    <row r="149" spans="1:17" x14ac:dyDescent="0.25">
      <c r="A149" s="70"/>
      <c r="B149" s="70"/>
      <c r="C149" s="71"/>
      <c r="Q149" s="34"/>
    </row>
    <row r="150" spans="1:17" x14ac:dyDescent="0.25">
      <c r="A150" s="70"/>
      <c r="B150" s="70"/>
      <c r="C150" s="71"/>
      <c r="Q150" s="34"/>
    </row>
    <row r="151" spans="1:17" x14ac:dyDescent="0.25">
      <c r="A151" s="70"/>
      <c r="B151" s="70"/>
      <c r="C151" s="71"/>
      <c r="Q151" s="34"/>
    </row>
    <row r="152" spans="1:17" x14ac:dyDescent="0.25">
      <c r="A152" s="70"/>
      <c r="B152" s="70"/>
      <c r="C152" s="71"/>
      <c r="Q152" s="34"/>
    </row>
    <row r="153" spans="1:17" x14ac:dyDescent="0.25">
      <c r="A153" s="70"/>
      <c r="B153" s="70"/>
      <c r="C153" s="71"/>
      <c r="Q153" s="34"/>
    </row>
    <row r="154" spans="1:17" x14ac:dyDescent="0.25">
      <c r="A154" s="70"/>
      <c r="B154" s="70"/>
      <c r="C154" s="71"/>
    </row>
    <row r="155" spans="1:17" x14ac:dyDescent="0.25">
      <c r="A155" s="70"/>
      <c r="B155" s="70"/>
      <c r="C155" s="71"/>
    </row>
    <row r="156" spans="1:17" x14ac:dyDescent="0.25">
      <c r="A156" s="70"/>
      <c r="B156" s="70"/>
      <c r="C156" s="71"/>
    </row>
    <row r="157" spans="1:17" x14ac:dyDescent="0.25">
      <c r="A157" s="70"/>
      <c r="B157" s="70"/>
      <c r="C157" s="71"/>
    </row>
    <row r="158" spans="1:17" x14ac:dyDescent="0.25">
      <c r="A158" s="70"/>
      <c r="B158" s="70"/>
      <c r="C158" s="71"/>
    </row>
    <row r="159" spans="1:17" x14ac:dyDescent="0.25">
      <c r="A159" s="70"/>
      <c r="B159" s="70"/>
      <c r="C159" s="71"/>
    </row>
    <row r="160" spans="1:17" x14ac:dyDescent="0.25">
      <c r="A160" s="70"/>
      <c r="B160" s="70"/>
      <c r="C160" s="71"/>
    </row>
    <row r="161" spans="1:3" x14ac:dyDescent="0.25">
      <c r="A161" s="70"/>
      <c r="B161" s="70"/>
      <c r="C161" s="71"/>
    </row>
    <row r="162" spans="1:3" x14ac:dyDescent="0.25">
      <c r="A162" s="70"/>
      <c r="B162" s="70"/>
      <c r="C162" s="71"/>
    </row>
    <row r="163" spans="1:3" x14ac:dyDescent="0.25">
      <c r="A163" s="70"/>
      <c r="B163" s="70"/>
      <c r="C163" s="71"/>
    </row>
    <row r="164" spans="1:3" x14ac:dyDescent="0.25">
      <c r="A164" s="70"/>
      <c r="B164" s="70"/>
      <c r="C164" s="71"/>
    </row>
    <row r="165" spans="1:3" x14ac:dyDescent="0.25">
      <c r="A165" s="70"/>
      <c r="B165" s="70"/>
      <c r="C165" s="71"/>
    </row>
    <row r="166" spans="1:3" x14ac:dyDescent="0.25">
      <c r="A166" s="70"/>
      <c r="B166" s="70"/>
      <c r="C166" s="71"/>
    </row>
    <row r="167" spans="1:3" x14ac:dyDescent="0.25">
      <c r="A167" s="70"/>
      <c r="B167" s="70"/>
      <c r="C167" s="71"/>
    </row>
    <row r="168" spans="1:3" x14ac:dyDescent="0.25">
      <c r="A168" s="70"/>
      <c r="B168" s="70"/>
      <c r="C168" s="71"/>
    </row>
    <row r="169" spans="1:3" x14ac:dyDescent="0.25">
      <c r="A169" s="70"/>
      <c r="B169" s="70"/>
      <c r="C169" s="71"/>
    </row>
    <row r="170" spans="1:3" x14ac:dyDescent="0.25">
      <c r="A170" s="70"/>
      <c r="B170" s="70"/>
      <c r="C170" s="71"/>
    </row>
    <row r="171" spans="1:3" x14ac:dyDescent="0.25">
      <c r="A171" s="70"/>
      <c r="B171" s="70"/>
      <c r="C171" s="71"/>
    </row>
    <row r="172" spans="1:3" x14ac:dyDescent="0.25">
      <c r="A172" s="70"/>
      <c r="B172" s="70"/>
      <c r="C172" s="71"/>
    </row>
    <row r="173" spans="1:3" x14ac:dyDescent="0.25">
      <c r="A173" s="70"/>
      <c r="B173" s="70"/>
      <c r="C173" s="71"/>
    </row>
    <row r="174" spans="1:3" x14ac:dyDescent="0.25">
      <c r="A174" s="70"/>
      <c r="B174" s="70"/>
      <c r="C174" s="71"/>
    </row>
    <row r="175" spans="1:3" x14ac:dyDescent="0.25">
      <c r="A175" s="70"/>
      <c r="B175" s="70"/>
      <c r="C175" s="71"/>
    </row>
    <row r="176" spans="1:3" x14ac:dyDescent="0.25">
      <c r="A176" s="70"/>
      <c r="B176" s="70"/>
      <c r="C176" s="71"/>
    </row>
    <row r="177" spans="1:3" x14ac:dyDescent="0.25">
      <c r="A177" s="70"/>
      <c r="B177" s="70"/>
      <c r="C177" s="71"/>
    </row>
    <row r="178" spans="1:3" x14ac:dyDescent="0.25">
      <c r="A178" s="70"/>
      <c r="B178" s="70"/>
      <c r="C178" s="71"/>
    </row>
    <row r="179" spans="1:3" x14ac:dyDescent="0.25">
      <c r="A179" s="70"/>
      <c r="B179" s="70"/>
      <c r="C179" s="71"/>
    </row>
    <row r="180" spans="1:3" x14ac:dyDescent="0.25">
      <c r="A180" s="70"/>
      <c r="B180" s="70"/>
      <c r="C180" s="71"/>
    </row>
    <row r="181" spans="1:3" x14ac:dyDescent="0.25">
      <c r="A181" s="70"/>
      <c r="B181" s="70"/>
      <c r="C181" s="71"/>
    </row>
    <row r="182" spans="1:3" x14ac:dyDescent="0.25">
      <c r="A182" s="70"/>
      <c r="B182" s="70"/>
      <c r="C182" s="71"/>
    </row>
    <row r="183" spans="1:3" x14ac:dyDescent="0.25">
      <c r="A183" s="70"/>
      <c r="B183" s="70"/>
      <c r="C183" s="71"/>
    </row>
    <row r="184" spans="1:3" x14ac:dyDescent="0.25">
      <c r="A184" s="70"/>
      <c r="B184" s="70"/>
      <c r="C184" s="71"/>
    </row>
    <row r="185" spans="1:3" x14ac:dyDescent="0.25">
      <c r="A185" s="70"/>
      <c r="B185" s="70"/>
      <c r="C185" s="71"/>
    </row>
    <row r="186" spans="1:3" x14ac:dyDescent="0.25">
      <c r="A186" s="70"/>
      <c r="B186" s="70"/>
      <c r="C186" s="71"/>
    </row>
    <row r="187" spans="1:3" x14ac:dyDescent="0.25">
      <c r="A187" s="70"/>
      <c r="B187" s="70"/>
      <c r="C187" s="71"/>
    </row>
    <row r="188" spans="1:3" x14ac:dyDescent="0.25">
      <c r="A188" s="70"/>
      <c r="B188" s="70"/>
      <c r="C188" s="71"/>
    </row>
    <row r="189" spans="1:3" x14ac:dyDescent="0.25">
      <c r="A189" s="70"/>
      <c r="B189" s="70"/>
      <c r="C189" s="71"/>
    </row>
    <row r="190" spans="1:3" x14ac:dyDescent="0.25">
      <c r="A190" s="70"/>
      <c r="B190" s="70"/>
      <c r="C190" s="71"/>
    </row>
    <row r="191" spans="1:3" x14ac:dyDescent="0.25">
      <c r="A191" s="70"/>
      <c r="B191" s="70"/>
      <c r="C191" s="71"/>
    </row>
    <row r="192" spans="1:3" x14ac:dyDescent="0.25">
      <c r="A192" s="70"/>
      <c r="B192" s="70"/>
      <c r="C192" s="71"/>
    </row>
    <row r="193" spans="1:3" x14ac:dyDescent="0.25">
      <c r="A193" s="70"/>
      <c r="B193" s="70"/>
      <c r="C193" s="71"/>
    </row>
    <row r="194" spans="1:3" x14ac:dyDescent="0.25">
      <c r="A194" s="70"/>
      <c r="B194" s="70"/>
      <c r="C194" s="71"/>
    </row>
    <row r="195" spans="1:3" x14ac:dyDescent="0.25">
      <c r="A195" s="70"/>
      <c r="B195" s="70"/>
      <c r="C195" s="71"/>
    </row>
    <row r="196" spans="1:3" x14ac:dyDescent="0.25">
      <c r="A196" s="70"/>
      <c r="B196" s="70"/>
      <c r="C196" s="71"/>
    </row>
    <row r="197" spans="1:3" x14ac:dyDescent="0.25">
      <c r="A197" s="70"/>
      <c r="B197" s="70"/>
      <c r="C197" s="71"/>
    </row>
    <row r="198" spans="1:3" x14ac:dyDescent="0.25">
      <c r="A198" s="70"/>
      <c r="B198" s="70"/>
      <c r="C198" s="71"/>
    </row>
    <row r="199" spans="1:3" x14ac:dyDescent="0.25">
      <c r="A199" s="70"/>
      <c r="B199" s="70"/>
      <c r="C199" s="71"/>
    </row>
    <row r="201" spans="1:3" x14ac:dyDescent="0.25">
      <c r="A201" s="70"/>
      <c r="B201" s="70"/>
      <c r="C201" s="71"/>
    </row>
    <row r="202" spans="1:3" x14ac:dyDescent="0.25">
      <c r="A202" s="70"/>
      <c r="B202" s="70"/>
      <c r="C202" s="71"/>
    </row>
    <row r="203" spans="1:3" x14ac:dyDescent="0.25">
      <c r="A203" s="70"/>
      <c r="B203" s="70"/>
      <c r="C203" s="71"/>
    </row>
    <row r="204" spans="1:3" x14ac:dyDescent="0.25">
      <c r="A204" s="70"/>
      <c r="B204" s="70"/>
      <c r="C204" s="71"/>
    </row>
    <row r="205" spans="1:3" x14ac:dyDescent="0.25">
      <c r="A205" s="70"/>
      <c r="B205" s="70"/>
      <c r="C205" s="71"/>
    </row>
    <row r="206" spans="1:3" x14ac:dyDescent="0.25">
      <c r="A206" s="70"/>
      <c r="B206" s="70"/>
      <c r="C206" s="71"/>
    </row>
    <row r="207" spans="1:3" x14ac:dyDescent="0.25">
      <c r="A207" s="70"/>
      <c r="B207" s="70"/>
      <c r="C207" s="71"/>
    </row>
    <row r="208" spans="1:3" x14ac:dyDescent="0.25">
      <c r="A208" s="70"/>
      <c r="B208" s="70"/>
      <c r="C208" s="71"/>
    </row>
    <row r="209" spans="1:3" x14ac:dyDescent="0.25">
      <c r="A209" s="70"/>
      <c r="B209" s="70"/>
      <c r="C209" s="71"/>
    </row>
    <row r="210" spans="1:3" x14ac:dyDescent="0.25">
      <c r="A210" s="70"/>
      <c r="B210" s="70"/>
      <c r="C210" s="71"/>
    </row>
    <row r="211" spans="1:3" x14ac:dyDescent="0.25">
      <c r="A211" s="70"/>
      <c r="B211" s="70"/>
      <c r="C211" s="71"/>
    </row>
    <row r="212" spans="1:3" x14ac:dyDescent="0.25">
      <c r="A212" s="70"/>
      <c r="B212" s="70"/>
      <c r="C212" s="71"/>
    </row>
    <row r="213" spans="1:3" x14ac:dyDescent="0.25">
      <c r="A213" s="70"/>
      <c r="B213" s="70"/>
      <c r="C213" s="71"/>
    </row>
    <row r="214" spans="1:3" x14ac:dyDescent="0.25">
      <c r="A214" s="70"/>
      <c r="B214" s="70"/>
      <c r="C214" s="71"/>
    </row>
    <row r="215" spans="1:3" x14ac:dyDescent="0.25">
      <c r="A215" s="70"/>
      <c r="B215" s="70"/>
      <c r="C215" s="71"/>
    </row>
    <row r="216" spans="1:3" x14ac:dyDescent="0.25">
      <c r="A216" s="70"/>
      <c r="B216" s="70"/>
      <c r="C216" s="71"/>
    </row>
    <row r="217" spans="1:3" x14ac:dyDescent="0.25">
      <c r="A217" s="70"/>
      <c r="B217" s="70"/>
      <c r="C217" s="71"/>
    </row>
    <row r="218" spans="1:3" x14ac:dyDescent="0.25">
      <c r="A218" s="70"/>
      <c r="B218" s="70"/>
      <c r="C218" s="71"/>
    </row>
    <row r="219" spans="1:3" x14ac:dyDescent="0.25">
      <c r="A219" s="70"/>
      <c r="B219" s="70"/>
      <c r="C219" s="71"/>
    </row>
    <row r="220" spans="1:3" x14ac:dyDescent="0.25">
      <c r="A220" s="70"/>
      <c r="B220" s="70"/>
      <c r="C220" s="71"/>
    </row>
    <row r="221" spans="1:3" x14ac:dyDescent="0.25">
      <c r="A221" s="70"/>
      <c r="B221" s="70"/>
      <c r="C221" s="71"/>
    </row>
    <row r="222" spans="1:3" x14ac:dyDescent="0.25">
      <c r="A222" s="70"/>
      <c r="B222" s="70"/>
      <c r="C222" s="71"/>
    </row>
    <row r="223" spans="1:3" x14ac:dyDescent="0.25">
      <c r="A223" s="70"/>
      <c r="B223" s="70"/>
      <c r="C223" s="71"/>
    </row>
    <row r="224" spans="1:3" x14ac:dyDescent="0.25">
      <c r="A224" s="70"/>
      <c r="B224" s="70"/>
      <c r="C224" s="71"/>
    </row>
    <row r="225" spans="1:3" x14ac:dyDescent="0.25">
      <c r="A225" s="70"/>
      <c r="B225" s="70"/>
      <c r="C225" s="71"/>
    </row>
    <row r="226" spans="1:3" x14ac:dyDescent="0.25">
      <c r="A226" s="70"/>
      <c r="B226" s="70"/>
      <c r="C226" s="71"/>
    </row>
    <row r="227" spans="1:3" x14ac:dyDescent="0.25">
      <c r="A227" s="70"/>
      <c r="B227" s="70"/>
      <c r="C227" s="71"/>
    </row>
    <row r="228" spans="1:3" x14ac:dyDescent="0.25">
      <c r="A228" s="70"/>
      <c r="B228" s="70"/>
      <c r="C228" s="71"/>
    </row>
    <row r="229" spans="1:3" x14ac:dyDescent="0.25">
      <c r="A229" s="70"/>
      <c r="B229" s="70"/>
      <c r="C229" s="71"/>
    </row>
    <row r="230" spans="1:3" x14ac:dyDescent="0.25">
      <c r="A230" s="70"/>
      <c r="B230" s="70"/>
      <c r="C230" s="71"/>
    </row>
    <row r="231" spans="1:3" x14ac:dyDescent="0.25">
      <c r="A231" s="70"/>
      <c r="B231" s="70"/>
      <c r="C231" s="71"/>
    </row>
    <row r="232" spans="1:3" x14ac:dyDescent="0.25">
      <c r="A232" s="70"/>
      <c r="B232" s="70"/>
      <c r="C232" s="71"/>
    </row>
    <row r="233" spans="1:3" x14ac:dyDescent="0.25">
      <c r="A233" s="70"/>
      <c r="B233" s="70"/>
      <c r="C233" s="71"/>
    </row>
    <row r="234" spans="1:3" x14ac:dyDescent="0.25">
      <c r="A234" s="70"/>
      <c r="B234" s="70"/>
      <c r="C234" s="71"/>
    </row>
    <row r="235" spans="1:3" x14ac:dyDescent="0.25">
      <c r="A235" s="70"/>
      <c r="B235" s="70"/>
      <c r="C235" s="71"/>
    </row>
    <row r="236" spans="1:3" x14ac:dyDescent="0.25">
      <c r="A236" s="70"/>
      <c r="B236" s="70"/>
      <c r="C236" s="71"/>
    </row>
    <row r="237" spans="1:3" x14ac:dyDescent="0.25">
      <c r="A237" s="70"/>
      <c r="B237" s="70"/>
      <c r="C237" s="71"/>
    </row>
    <row r="238" spans="1:3" x14ac:dyDescent="0.25">
      <c r="A238" s="70"/>
      <c r="B238" s="70"/>
      <c r="C238" s="71"/>
    </row>
    <row r="239" spans="1:3" x14ac:dyDescent="0.25">
      <c r="A239" s="70"/>
      <c r="B239" s="70"/>
      <c r="C239" s="71"/>
    </row>
    <row r="240" spans="1:3" x14ac:dyDescent="0.25">
      <c r="A240" s="70"/>
      <c r="B240" s="70"/>
      <c r="C240" s="71"/>
    </row>
    <row r="241" spans="1:3" x14ac:dyDescent="0.25">
      <c r="A241" s="70"/>
      <c r="B241" s="70"/>
      <c r="C241" s="71"/>
    </row>
    <row r="242" spans="1:3" x14ac:dyDescent="0.25">
      <c r="A242" s="70"/>
      <c r="B242" s="70"/>
      <c r="C242" s="71"/>
    </row>
    <row r="243" spans="1:3" x14ac:dyDescent="0.25">
      <c r="A243" s="70"/>
      <c r="B243" s="70"/>
      <c r="C243" s="71"/>
    </row>
    <row r="244" spans="1:3" x14ac:dyDescent="0.25">
      <c r="A244" s="70"/>
      <c r="B244" s="70"/>
      <c r="C244" s="71"/>
    </row>
    <row r="245" spans="1:3" x14ac:dyDescent="0.25">
      <c r="A245" s="70"/>
      <c r="B245" s="70"/>
      <c r="C245" s="71"/>
    </row>
    <row r="246" spans="1:3" x14ac:dyDescent="0.25">
      <c r="A246" s="70"/>
      <c r="B246" s="70"/>
      <c r="C246" s="71"/>
    </row>
    <row r="247" spans="1:3" x14ac:dyDescent="0.25">
      <c r="A247" s="70"/>
      <c r="B247" s="70"/>
      <c r="C247" s="71"/>
    </row>
    <row r="248" spans="1:3" x14ac:dyDescent="0.25">
      <c r="A248" s="70"/>
      <c r="B248" s="70"/>
      <c r="C248" s="71"/>
    </row>
    <row r="249" spans="1:3" x14ac:dyDescent="0.25">
      <c r="A249" s="70"/>
      <c r="B249" s="70"/>
      <c r="C249" s="71"/>
    </row>
    <row r="250" spans="1:3" x14ac:dyDescent="0.25">
      <c r="A250" s="70"/>
      <c r="B250" s="70"/>
      <c r="C250" s="71"/>
    </row>
    <row r="251" spans="1:3" x14ac:dyDescent="0.25">
      <c r="A251" s="70"/>
      <c r="B251" s="70"/>
      <c r="C251" s="71"/>
    </row>
    <row r="252" spans="1:3" x14ac:dyDescent="0.25">
      <c r="A252" s="70"/>
      <c r="B252" s="70"/>
      <c r="C252" s="71"/>
    </row>
    <row r="253" spans="1:3" x14ac:dyDescent="0.25">
      <c r="A253" s="70"/>
      <c r="B253" s="70"/>
      <c r="C253" s="71"/>
    </row>
    <row r="254" spans="1:3" x14ac:dyDescent="0.25">
      <c r="A254" s="70"/>
      <c r="B254" s="70"/>
      <c r="C254" s="71"/>
    </row>
    <row r="255" spans="1:3" x14ac:dyDescent="0.25">
      <c r="A255" s="70"/>
      <c r="B255" s="70"/>
      <c r="C255" s="71"/>
    </row>
    <row r="256" spans="1:3" x14ac:dyDescent="0.25">
      <c r="A256" s="70"/>
      <c r="B256" s="70"/>
      <c r="C256" s="71"/>
    </row>
    <row r="257" spans="1:3" x14ac:dyDescent="0.25">
      <c r="A257" s="70"/>
      <c r="B257" s="70"/>
      <c r="C257" s="71"/>
    </row>
    <row r="258" spans="1:3" x14ac:dyDescent="0.25">
      <c r="A258" s="70"/>
      <c r="B258" s="70"/>
      <c r="C258" s="71"/>
    </row>
    <row r="259" spans="1:3" x14ac:dyDescent="0.25">
      <c r="A259" s="70"/>
      <c r="B259" s="70"/>
      <c r="C259" s="71"/>
    </row>
    <row r="260" spans="1:3" x14ac:dyDescent="0.25">
      <c r="A260" s="70"/>
      <c r="B260" s="70"/>
      <c r="C260" s="71"/>
    </row>
    <row r="261" spans="1:3" x14ac:dyDescent="0.25">
      <c r="A261" s="70"/>
      <c r="B261" s="70"/>
      <c r="C261" s="71"/>
    </row>
  </sheetData>
  <sheetProtection algorithmName="SHA-512" hashValue="9TwTWa9OLvhA224KTjp2r+gVxckSox4r7fuDBWmNkgnxbde6EUD8ouJJ3P8SndVBqn7vKzexgIrCxkn8S5efRQ==" saltValue="KF1To1wXiaCWQkad12b6Jg==" spinCount="100000" sheet="1" objects="1" scenarios="1"/>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workbookViewId="0">
      <selection activeCell="C4" sqref="C4"/>
    </sheetView>
  </sheetViews>
  <sheetFormatPr defaultRowHeight="15" x14ac:dyDescent="0.25"/>
  <cols>
    <col min="1" max="1" width="18.7109375" style="69" customWidth="1"/>
    <col min="2" max="2" width="43.7109375" style="69" customWidth="1"/>
    <col min="3" max="3" width="5.7109375" style="34" customWidth="1"/>
    <col min="4" max="4" width="5.7109375" style="69" customWidth="1"/>
    <col min="5" max="5" width="5.7109375" style="34" customWidth="1"/>
    <col min="6" max="6" width="5.7109375" style="69" customWidth="1"/>
    <col min="7" max="7" width="5.7109375" style="34" customWidth="1"/>
    <col min="8" max="8" width="5.7109375" style="69" customWidth="1"/>
    <col min="9" max="9" width="5.7109375" style="34" customWidth="1"/>
    <col min="10" max="10" width="5.7109375" style="69" customWidth="1"/>
    <col min="11" max="11" width="5.7109375" style="34" customWidth="1"/>
    <col min="12" max="12" width="5.7109375" style="69" customWidth="1"/>
    <col min="13" max="13" width="5.7109375" style="34" customWidth="1"/>
    <col min="14" max="14" width="5.7109375" style="69" customWidth="1"/>
    <col min="15" max="15" width="173.7109375" style="8" customWidth="1"/>
    <col min="17" max="17" width="9.140625" style="8"/>
    <col min="19" max="16384" width="9.140625" style="8"/>
  </cols>
  <sheetData>
    <row r="1" spans="1:15" x14ac:dyDescent="0.25">
      <c r="A1" s="83" t="s">
        <v>447</v>
      </c>
      <c r="B1" s="79"/>
      <c r="C1" s="24" t="s">
        <v>271</v>
      </c>
      <c r="D1" s="72"/>
      <c r="E1" s="24" t="s">
        <v>271</v>
      </c>
      <c r="F1" s="72"/>
      <c r="G1" s="24" t="s">
        <v>271</v>
      </c>
      <c r="H1" s="26"/>
      <c r="I1" s="24" t="s">
        <v>271</v>
      </c>
      <c r="J1" s="72"/>
      <c r="K1" s="24" t="s">
        <v>271</v>
      </c>
      <c r="L1" s="72"/>
      <c r="M1" s="24" t="s">
        <v>271</v>
      </c>
      <c r="N1" s="72"/>
      <c r="O1" s="36" t="s">
        <v>414</v>
      </c>
    </row>
    <row r="2" spans="1:15" ht="30" customHeight="1" x14ac:dyDescent="0.25">
      <c r="B2" s="79"/>
      <c r="C2" s="30" t="s">
        <v>95</v>
      </c>
      <c r="D2" s="73" t="s">
        <v>96</v>
      </c>
      <c r="E2" s="30" t="s">
        <v>95</v>
      </c>
      <c r="F2" s="73" t="s">
        <v>96</v>
      </c>
      <c r="G2" s="30" t="s">
        <v>95</v>
      </c>
      <c r="H2" s="73" t="s">
        <v>96</v>
      </c>
      <c r="I2" s="30" t="s">
        <v>95</v>
      </c>
      <c r="J2" s="73" t="s">
        <v>96</v>
      </c>
      <c r="K2" s="30" t="s">
        <v>95</v>
      </c>
      <c r="L2" s="73" t="s">
        <v>96</v>
      </c>
      <c r="M2" s="30" t="s">
        <v>95</v>
      </c>
      <c r="N2" s="73" t="s">
        <v>96</v>
      </c>
      <c r="O2" s="32"/>
    </row>
    <row r="3" spans="1:15" x14ac:dyDescent="0.25">
      <c r="A3" s="69" t="s">
        <v>433</v>
      </c>
      <c r="B3" s="79"/>
      <c r="C3" s="31"/>
      <c r="D3" s="74">
        <f>SUM(C4:C8)/(COUNTIF(C4:C8,"&gt;0")+0.00000001)</f>
        <v>0</v>
      </c>
      <c r="E3" s="31"/>
      <c r="F3" s="74">
        <f>SUM(E4:E8)/(COUNTIF(E4:E8,"&gt;0")+0.00000001)</f>
        <v>0</v>
      </c>
      <c r="G3" s="31"/>
      <c r="H3" s="74">
        <f>SUM(G4:G8)/(COUNTIF(G4:G8,"&gt;0")+0.00000001)</f>
        <v>0</v>
      </c>
      <c r="I3" s="31"/>
      <c r="J3" s="74">
        <f>SUM(I4:I8)/(COUNTIF(I4:I8,"&gt;0")+0.00000001)</f>
        <v>0</v>
      </c>
      <c r="K3" s="31"/>
      <c r="L3" s="74">
        <f>SUM(K4:K8)/(COUNTIF(K4:K8,"&gt;0")+0.00000001)</f>
        <v>0</v>
      </c>
      <c r="M3" s="31"/>
      <c r="N3" s="74">
        <f>SUM(M4:M8)/(COUNTIF(M4:M8,"&gt;0")+0.00000001)</f>
        <v>0</v>
      </c>
      <c r="O3" s="32"/>
    </row>
    <row r="4" spans="1:15" ht="51" x14ac:dyDescent="0.25">
      <c r="B4" s="79" t="s">
        <v>746</v>
      </c>
      <c r="C4" s="32"/>
      <c r="D4" s="68"/>
      <c r="E4" s="32"/>
      <c r="F4" s="68"/>
      <c r="G4" s="32"/>
      <c r="H4" s="68"/>
      <c r="I4" s="32"/>
      <c r="J4" s="68"/>
      <c r="K4" s="32"/>
      <c r="L4" s="68"/>
      <c r="M4" s="32"/>
      <c r="N4" s="68"/>
      <c r="O4" s="32"/>
    </row>
    <row r="5" spans="1:15" ht="39" customHeight="1" x14ac:dyDescent="0.25">
      <c r="B5" s="79" t="s">
        <v>448</v>
      </c>
      <c r="C5" s="32"/>
      <c r="D5" s="68"/>
      <c r="E5" s="32"/>
      <c r="F5" s="68"/>
      <c r="G5" s="32"/>
      <c r="H5" s="68"/>
      <c r="I5" s="32"/>
      <c r="J5" s="68" t="s">
        <v>744</v>
      </c>
      <c r="K5" s="32"/>
      <c r="L5" s="68"/>
      <c r="M5" s="32"/>
      <c r="N5" s="68"/>
      <c r="O5" s="32"/>
    </row>
    <row r="6" spans="1:15" ht="25.5" x14ac:dyDescent="0.25">
      <c r="B6" s="79" t="s">
        <v>434</v>
      </c>
      <c r="C6" s="32"/>
      <c r="D6" s="68"/>
      <c r="E6" s="32"/>
      <c r="F6" s="68"/>
      <c r="G6" s="32"/>
      <c r="H6" s="68"/>
      <c r="I6" s="32"/>
      <c r="J6" s="68"/>
      <c r="K6" s="32"/>
      <c r="L6" s="68"/>
      <c r="M6" s="32"/>
      <c r="N6" s="68"/>
      <c r="O6" s="32"/>
    </row>
    <row r="7" spans="1:15" ht="39" customHeight="1" x14ac:dyDescent="0.25">
      <c r="B7" s="79" t="s">
        <v>449</v>
      </c>
      <c r="C7" s="32"/>
      <c r="D7" s="68"/>
      <c r="E7" s="32"/>
      <c r="F7" s="68"/>
      <c r="G7" s="32"/>
      <c r="H7" s="68"/>
      <c r="I7" s="32"/>
      <c r="J7" s="68"/>
      <c r="K7" s="32"/>
      <c r="L7" s="68"/>
      <c r="M7" s="32"/>
      <c r="N7" s="68"/>
      <c r="O7" s="32"/>
    </row>
    <row r="8" spans="1:15" ht="38.25" x14ac:dyDescent="0.25">
      <c r="B8" s="79" t="s">
        <v>450</v>
      </c>
      <c r="C8" s="32"/>
      <c r="D8" s="68"/>
      <c r="E8" s="32"/>
      <c r="F8" s="68"/>
      <c r="G8" s="32"/>
      <c r="H8" s="68"/>
      <c r="I8" s="32"/>
      <c r="J8" s="68"/>
      <c r="K8" s="32"/>
      <c r="L8" s="68"/>
      <c r="M8" s="32"/>
      <c r="N8" s="68"/>
      <c r="O8" s="32"/>
    </row>
    <row r="9" spans="1:15" x14ac:dyDescent="0.25">
      <c r="A9" s="69" t="s">
        <v>435</v>
      </c>
      <c r="B9" s="79"/>
      <c r="C9" s="31"/>
      <c r="D9" s="74">
        <f>SUM(C10:C14)/(COUNTIF(C10:C14,"&gt;0")+0.00000001)</f>
        <v>0</v>
      </c>
      <c r="E9" s="31"/>
      <c r="F9" s="74">
        <f>SUM(E10:E14)/(COUNTIF(E10:E14,"&gt;0")+0.00000001)</f>
        <v>0</v>
      </c>
      <c r="G9" s="31"/>
      <c r="H9" s="74">
        <f>SUM(G10:G14)/(COUNTIF(G10:G14,"&gt;0")+0.00000001)</f>
        <v>0</v>
      </c>
      <c r="I9" s="31"/>
      <c r="J9" s="74">
        <f>SUM(I10:I14)/(COUNTIF(I10:I14,"&gt;0")+0.00000001)</f>
        <v>0</v>
      </c>
      <c r="K9" s="31"/>
      <c r="L9" s="74">
        <f>SUM(K10:K14)/(COUNTIF(K10:K14,"&gt;0")+0.00000001)</f>
        <v>0</v>
      </c>
      <c r="M9" s="31"/>
      <c r="N9" s="74">
        <f>SUM(M10:M14)/(COUNTIF(M10:M14,"&gt;0")+0.00000001)</f>
        <v>0</v>
      </c>
      <c r="O9" s="32"/>
    </row>
    <row r="10" spans="1:15" x14ac:dyDescent="0.25">
      <c r="B10" s="79" t="s">
        <v>228</v>
      </c>
      <c r="C10" s="38"/>
      <c r="D10" s="68"/>
      <c r="E10" s="38"/>
      <c r="F10" s="68"/>
      <c r="G10" s="38"/>
      <c r="H10" s="68"/>
      <c r="I10" s="38"/>
      <c r="J10" s="68"/>
      <c r="K10" s="38"/>
      <c r="L10" s="68"/>
      <c r="M10" s="38"/>
      <c r="N10" s="68"/>
      <c r="O10" s="32"/>
    </row>
    <row r="11" spans="1:15" x14ac:dyDescent="0.25">
      <c r="B11" s="79" t="s">
        <v>229</v>
      </c>
      <c r="C11" s="38"/>
      <c r="D11" s="68"/>
      <c r="E11" s="38"/>
      <c r="F11" s="68"/>
      <c r="G11" s="38"/>
      <c r="H11" s="68"/>
      <c r="I11" s="38"/>
      <c r="J11" s="68"/>
      <c r="K11" s="38"/>
      <c r="L11" s="68"/>
      <c r="M11" s="38"/>
      <c r="N11" s="68"/>
      <c r="O11" s="32"/>
    </row>
    <row r="12" spans="1:15" ht="15" customHeight="1" x14ac:dyDescent="0.25">
      <c r="B12" s="79" t="s">
        <v>230</v>
      </c>
      <c r="C12" s="38"/>
      <c r="D12" s="68"/>
      <c r="E12" s="38"/>
      <c r="F12" s="68"/>
      <c r="G12" s="38"/>
      <c r="H12" s="68"/>
      <c r="I12" s="38"/>
      <c r="J12" s="68"/>
      <c r="K12" s="38"/>
      <c r="L12" s="68"/>
      <c r="M12" s="38"/>
      <c r="N12" s="68"/>
      <c r="O12" s="32"/>
    </row>
    <row r="13" spans="1:15" ht="25.5" x14ac:dyDescent="0.25">
      <c r="B13" s="79" t="s">
        <v>231</v>
      </c>
      <c r="C13" s="38"/>
      <c r="D13" s="68"/>
      <c r="E13" s="38"/>
      <c r="F13" s="68"/>
      <c r="G13" s="38"/>
      <c r="H13" s="68"/>
      <c r="I13" s="38"/>
      <c r="J13" s="68"/>
      <c r="K13" s="38"/>
      <c r="L13" s="68"/>
      <c r="M13" s="38"/>
      <c r="N13" s="68"/>
      <c r="O13" s="32"/>
    </row>
    <row r="14" spans="1:15" ht="25.5" x14ac:dyDescent="0.25">
      <c r="B14" s="79" t="s">
        <v>524</v>
      </c>
      <c r="C14" s="38"/>
      <c r="D14" s="68"/>
      <c r="E14" s="38"/>
      <c r="F14" s="68"/>
      <c r="G14" s="38"/>
      <c r="H14" s="68"/>
      <c r="I14" s="38"/>
      <c r="J14" s="68"/>
      <c r="K14" s="38"/>
      <c r="L14" s="68"/>
      <c r="M14" s="38"/>
      <c r="N14" s="68"/>
      <c r="O14" s="32"/>
    </row>
    <row r="15" spans="1:15" x14ac:dyDescent="0.25">
      <c r="A15" s="69" t="s">
        <v>436</v>
      </c>
      <c r="B15" s="79"/>
      <c r="C15" s="31"/>
      <c r="D15" s="74">
        <f>SUM(C16:C22)/(COUNTIF(C16:C22,"&gt;0")+0.00000001)</f>
        <v>0</v>
      </c>
      <c r="E15" s="31"/>
      <c r="F15" s="74">
        <f>SUM(E16:E22)/(COUNTIF(E16:E22,"&gt;0")+0.00000001)</f>
        <v>0</v>
      </c>
      <c r="G15" s="31"/>
      <c r="H15" s="74">
        <f>SUM(G16:G22)/(COUNTIF(G16:G22,"&gt;0")+0.00000001)</f>
        <v>0</v>
      </c>
      <c r="I15" s="31"/>
      <c r="J15" s="74">
        <f>SUM(I16:I22)/(COUNTIF(I16:I22,"&gt;0")+0.00000001)</f>
        <v>0</v>
      </c>
      <c r="K15" s="31"/>
      <c r="L15" s="74">
        <f>SUM(K16:K22)/(COUNTIF(K16:K22,"&gt;0")+0.00000001)</f>
        <v>0</v>
      </c>
      <c r="M15" s="31"/>
      <c r="N15" s="74">
        <f>SUM(M16:M22)/(COUNTIF(M16:M22,"&gt;0")+0.00000001)</f>
        <v>0</v>
      </c>
      <c r="O15" s="32"/>
    </row>
    <row r="16" spans="1:15" ht="25.5" x14ac:dyDescent="0.25">
      <c r="B16" s="79" t="s">
        <v>236</v>
      </c>
      <c r="C16" s="32"/>
      <c r="D16" s="68"/>
      <c r="E16" s="32"/>
      <c r="F16" s="68"/>
      <c r="G16" s="32"/>
      <c r="H16" s="68"/>
      <c r="I16" s="32"/>
      <c r="J16" s="68"/>
      <c r="K16" s="32"/>
      <c r="L16" s="68"/>
      <c r="M16" s="32"/>
      <c r="N16" s="68"/>
      <c r="O16" s="32"/>
    </row>
    <row r="17" spans="1:15" ht="25.5" x14ac:dyDescent="0.25">
      <c r="B17" s="79" t="s">
        <v>237</v>
      </c>
      <c r="C17" s="32"/>
      <c r="D17" s="68"/>
      <c r="E17" s="32"/>
      <c r="F17" s="68"/>
      <c r="G17" s="32"/>
      <c r="H17" s="68"/>
      <c r="I17" s="32"/>
      <c r="J17" s="68"/>
      <c r="K17" s="32"/>
      <c r="L17" s="68"/>
      <c r="M17" s="32"/>
      <c r="N17" s="68"/>
      <c r="O17" s="32"/>
    </row>
    <row r="18" spans="1:15" ht="25.5" x14ac:dyDescent="0.25">
      <c r="B18" s="79" t="s">
        <v>238</v>
      </c>
      <c r="C18" s="32"/>
      <c r="D18" s="68"/>
      <c r="E18" s="32"/>
      <c r="F18" s="68"/>
      <c r="G18" s="32"/>
      <c r="H18" s="68"/>
      <c r="I18" s="32"/>
      <c r="J18" s="68"/>
      <c r="K18" s="32"/>
      <c r="L18" s="68"/>
      <c r="M18" s="32"/>
      <c r="N18" s="68"/>
      <c r="O18" s="32"/>
    </row>
    <row r="19" spans="1:15" ht="25.5" x14ac:dyDescent="0.25">
      <c r="B19" s="79" t="s">
        <v>239</v>
      </c>
      <c r="C19" s="32"/>
      <c r="D19" s="68"/>
      <c r="E19" s="32"/>
      <c r="F19" s="68"/>
      <c r="G19" s="32"/>
      <c r="H19" s="68"/>
      <c r="I19" s="32"/>
      <c r="J19" s="68"/>
      <c r="K19" s="32"/>
      <c r="L19" s="68"/>
      <c r="M19" s="32"/>
      <c r="N19" s="68"/>
      <c r="O19" s="32"/>
    </row>
    <row r="20" spans="1:15" ht="25.5" x14ac:dyDescent="0.25">
      <c r="B20" s="79" t="s">
        <v>240</v>
      </c>
      <c r="C20" s="32"/>
      <c r="D20" s="68"/>
      <c r="E20" s="32"/>
      <c r="F20" s="68"/>
      <c r="G20" s="32"/>
      <c r="H20" s="68"/>
      <c r="I20" s="32"/>
      <c r="J20" s="68"/>
      <c r="K20" s="32"/>
      <c r="L20" s="68"/>
      <c r="M20" s="32"/>
      <c r="N20" s="68"/>
      <c r="O20" s="32"/>
    </row>
    <row r="21" spans="1:15" ht="25.5" x14ac:dyDescent="0.25">
      <c r="B21" s="79" t="s">
        <v>241</v>
      </c>
      <c r="C21" s="32"/>
      <c r="D21" s="68"/>
      <c r="E21" s="32"/>
      <c r="F21" s="68"/>
      <c r="G21" s="32"/>
      <c r="H21" s="68"/>
      <c r="I21" s="32"/>
      <c r="J21" s="68"/>
      <c r="K21" s="32"/>
      <c r="L21" s="68"/>
      <c r="M21" s="32"/>
      <c r="N21" s="68"/>
      <c r="O21" s="32"/>
    </row>
    <row r="22" spans="1:15" ht="25.5" x14ac:dyDescent="0.25">
      <c r="B22" s="79" t="s">
        <v>242</v>
      </c>
      <c r="C22" s="32"/>
      <c r="D22" s="68"/>
      <c r="E22" s="32"/>
      <c r="F22" s="68"/>
      <c r="G22" s="32"/>
      <c r="H22" s="68"/>
      <c r="I22" s="32"/>
      <c r="J22" s="68"/>
      <c r="K22" s="32"/>
      <c r="L22" s="68"/>
      <c r="M22" s="32"/>
      <c r="N22" s="68"/>
      <c r="O22" s="32"/>
    </row>
    <row r="23" spans="1:15" x14ac:dyDescent="0.25">
      <c r="A23" s="69" t="s">
        <v>437</v>
      </c>
      <c r="B23" s="79"/>
      <c r="C23" s="31"/>
      <c r="D23" s="74">
        <f>SUM(C24:C28)/(COUNTIF(C24:C28,"&gt;0")+0.00000001)</f>
        <v>0</v>
      </c>
      <c r="E23" s="31"/>
      <c r="F23" s="74">
        <f>SUM(E24:E28)/(COUNTIF(E24:E28,"&gt;0")+0.00000001)</f>
        <v>0</v>
      </c>
      <c r="G23" s="31"/>
      <c r="H23" s="74">
        <f>SUM(G24:G28)/(COUNTIF(G24:G28,"&gt;0")+0.00000001)</f>
        <v>0</v>
      </c>
      <c r="I23" s="31"/>
      <c r="J23" s="74">
        <f>SUM(I24:I28)/(COUNTIF(I24:I28,"&gt;0")+0.00000001)</f>
        <v>0</v>
      </c>
      <c r="K23" s="31"/>
      <c r="L23" s="74">
        <f>SUM(K24:K28)/(COUNTIF(K24:K28,"&gt;0")+0.00000001)</f>
        <v>0</v>
      </c>
      <c r="M23" s="31"/>
      <c r="N23" s="74">
        <f>SUM(M24:M28)/(COUNTIF(M24:M28,"&gt;0")+0.00000001)</f>
        <v>0</v>
      </c>
      <c r="O23" s="32"/>
    </row>
    <row r="24" spans="1:15" ht="15" customHeight="1" x14ac:dyDescent="0.25">
      <c r="B24" s="79" t="s">
        <v>232</v>
      </c>
      <c r="C24" s="32"/>
      <c r="D24" s="68"/>
      <c r="E24" s="32"/>
      <c r="F24" s="68"/>
      <c r="G24" s="32"/>
      <c r="H24" s="68"/>
      <c r="I24" s="32"/>
      <c r="J24" s="68"/>
      <c r="K24" s="32"/>
      <c r="L24" s="68"/>
      <c r="M24" s="32"/>
      <c r="N24" s="68"/>
      <c r="O24" s="32"/>
    </row>
    <row r="25" spans="1:15" ht="25.5" x14ac:dyDescent="0.25">
      <c r="B25" s="79" t="s">
        <v>233</v>
      </c>
      <c r="C25" s="32"/>
      <c r="D25" s="68"/>
      <c r="E25" s="32"/>
      <c r="F25" s="68"/>
      <c r="G25" s="32"/>
      <c r="H25" s="68"/>
      <c r="I25" s="32"/>
      <c r="J25" s="68"/>
      <c r="K25" s="32"/>
      <c r="L25" s="68"/>
      <c r="M25" s="32"/>
      <c r="N25" s="68"/>
      <c r="O25" s="32"/>
    </row>
    <row r="26" spans="1:15" ht="38.25" x14ac:dyDescent="0.25">
      <c r="B26" s="79" t="s">
        <v>451</v>
      </c>
      <c r="C26" s="32"/>
      <c r="D26" s="68"/>
      <c r="E26" s="32"/>
      <c r="F26" s="68"/>
      <c r="G26" s="32"/>
      <c r="H26" s="68"/>
      <c r="I26" s="32"/>
      <c r="J26" s="68"/>
      <c r="K26" s="32"/>
      <c r="L26" s="68"/>
      <c r="M26" s="32"/>
      <c r="N26" s="68"/>
      <c r="O26" s="32"/>
    </row>
    <row r="27" spans="1:15" x14ac:dyDescent="0.25">
      <c r="B27" s="79" t="s">
        <v>234</v>
      </c>
      <c r="C27" s="32"/>
      <c r="D27" s="68"/>
      <c r="E27" s="32"/>
      <c r="F27" s="68"/>
      <c r="G27" s="32"/>
      <c r="H27" s="68"/>
      <c r="I27" s="32"/>
      <c r="J27" s="68"/>
      <c r="K27" s="32"/>
      <c r="L27" s="68"/>
      <c r="M27" s="32"/>
      <c r="N27" s="68"/>
      <c r="O27" s="32"/>
    </row>
    <row r="28" spans="1:15" x14ac:dyDescent="0.25">
      <c r="B28" s="79" t="s">
        <v>235</v>
      </c>
      <c r="C28" s="32"/>
      <c r="D28" s="68"/>
      <c r="E28" s="32"/>
      <c r="F28" s="68"/>
      <c r="G28" s="32"/>
      <c r="H28" s="68"/>
      <c r="I28" s="32"/>
      <c r="J28" s="68"/>
      <c r="K28" s="32"/>
      <c r="L28" s="68"/>
      <c r="M28" s="32"/>
      <c r="N28" s="68"/>
      <c r="O28" s="32"/>
    </row>
    <row r="29" spans="1:15" x14ac:dyDescent="0.25">
      <c r="B29" s="78" t="s">
        <v>504</v>
      </c>
      <c r="C29" s="33"/>
      <c r="D29" s="75">
        <f>D3+D9+D15+D23</f>
        <v>0</v>
      </c>
      <c r="E29" s="33"/>
      <c r="F29" s="75">
        <f>F3+F9+F15+F23</f>
        <v>0</v>
      </c>
      <c r="G29" s="33"/>
      <c r="H29" s="75">
        <f>H3+H9+H15+H23</f>
        <v>0</v>
      </c>
      <c r="I29" s="33"/>
      <c r="J29" s="75">
        <f>J3+J9+J15+J23</f>
        <v>0</v>
      </c>
      <c r="K29" s="33"/>
      <c r="L29" s="75">
        <f>L3+L9+L15+L23</f>
        <v>0</v>
      </c>
      <c r="M29" s="33"/>
      <c r="N29" s="75">
        <f>N3+N9+N15+N23</f>
        <v>0</v>
      </c>
      <c r="O29" s="32"/>
    </row>
    <row r="30" spans="1:15" x14ac:dyDescent="0.25">
      <c r="B30" s="78" t="s">
        <v>505</v>
      </c>
      <c r="C30" s="33"/>
      <c r="D30" s="75">
        <f>D29/(COUNTIF(D3:D28,"&gt;0")+0.00000001)</f>
        <v>0</v>
      </c>
      <c r="E30" s="33"/>
      <c r="F30" s="75">
        <f>F29/(COUNTIF(F3:F28,"&gt;0")+0.00000001)</f>
        <v>0</v>
      </c>
      <c r="G30" s="33"/>
      <c r="H30" s="75">
        <f>H29/(COUNTIF(H3:H28,"&gt;0")+0.00000001)</f>
        <v>0</v>
      </c>
      <c r="I30" s="33"/>
      <c r="J30" s="75">
        <f>J29/(COUNTIF(J3:J28,"&gt;0")+0.00000001)</f>
        <v>0</v>
      </c>
      <c r="K30" s="33"/>
      <c r="L30" s="75">
        <f>L29/(COUNTIF(L3:L28,"&gt;0")+0.00000001)</f>
        <v>0</v>
      </c>
      <c r="M30" s="33"/>
      <c r="N30" s="75">
        <f>N29/(COUNTIF(N3:N28,"&gt;0")+0.00000001)</f>
        <v>0</v>
      </c>
      <c r="O30" s="32"/>
    </row>
    <row r="31" spans="1:15" x14ac:dyDescent="0.25">
      <c r="B31" s="78" t="s">
        <v>506</v>
      </c>
      <c r="C31" s="33"/>
      <c r="D31" s="75">
        <f>D30/5*100</f>
        <v>0</v>
      </c>
      <c r="E31" s="33"/>
      <c r="F31" s="75">
        <f>F30/5*100</f>
        <v>0</v>
      </c>
      <c r="G31" s="33"/>
      <c r="H31" s="75">
        <f>H30/5*100</f>
        <v>0</v>
      </c>
      <c r="I31" s="33"/>
      <c r="J31" s="75">
        <f>J30/5*100</f>
        <v>0</v>
      </c>
      <c r="K31" s="33"/>
      <c r="L31" s="75">
        <f>L30/5*100</f>
        <v>0</v>
      </c>
      <c r="M31" s="33"/>
      <c r="N31" s="75">
        <f>N30/5*100</f>
        <v>0</v>
      </c>
      <c r="O31" s="32"/>
    </row>
    <row r="32" spans="1:15" x14ac:dyDescent="0.25">
      <c r="A32" s="83" t="s">
        <v>258</v>
      </c>
    </row>
    <row r="33" spans="1:15" x14ac:dyDescent="0.25">
      <c r="A33" s="69" t="s">
        <v>432</v>
      </c>
    </row>
    <row r="34" spans="1:15" x14ac:dyDescent="0.25">
      <c r="A34" s="69" t="s">
        <v>259</v>
      </c>
    </row>
    <row r="35" spans="1:15" x14ac:dyDescent="0.25">
      <c r="A35" s="69" t="s">
        <v>260</v>
      </c>
    </row>
    <row r="36" spans="1:15" x14ac:dyDescent="0.25">
      <c r="A36" s="69" t="s">
        <v>261</v>
      </c>
    </row>
    <row r="37" spans="1:15" x14ac:dyDescent="0.25">
      <c r="A37" s="69" t="s">
        <v>262</v>
      </c>
    </row>
    <row r="38" spans="1:15" x14ac:dyDescent="0.25">
      <c r="A38" s="69" t="s">
        <v>263</v>
      </c>
    </row>
    <row r="39" spans="1:15" x14ac:dyDescent="0.25">
      <c r="A39" s="83" t="s">
        <v>452</v>
      </c>
      <c r="B39" s="79"/>
      <c r="C39" s="24" t="s">
        <v>271</v>
      </c>
      <c r="D39" s="72"/>
      <c r="E39" s="24" t="s">
        <v>271</v>
      </c>
      <c r="F39" s="72"/>
      <c r="G39" s="24" t="s">
        <v>271</v>
      </c>
      <c r="H39" s="26"/>
      <c r="I39" s="24" t="s">
        <v>271</v>
      </c>
      <c r="J39" s="72"/>
      <c r="K39" s="24" t="s">
        <v>271</v>
      </c>
      <c r="L39" s="72"/>
      <c r="M39" s="24" t="s">
        <v>271</v>
      </c>
      <c r="N39" s="72"/>
      <c r="O39" s="36" t="s">
        <v>414</v>
      </c>
    </row>
    <row r="40" spans="1:15" ht="27" customHeight="1" x14ac:dyDescent="0.25">
      <c r="B40" s="79"/>
      <c r="C40" s="30" t="s">
        <v>95</v>
      </c>
      <c r="D40" s="73" t="s">
        <v>96</v>
      </c>
      <c r="E40" s="30" t="s">
        <v>95</v>
      </c>
      <c r="F40" s="73" t="s">
        <v>96</v>
      </c>
      <c r="G40" s="30" t="s">
        <v>95</v>
      </c>
      <c r="H40" s="73" t="s">
        <v>96</v>
      </c>
      <c r="I40" s="30" t="s">
        <v>95</v>
      </c>
      <c r="J40" s="73" t="s">
        <v>96</v>
      </c>
      <c r="K40" s="30" t="s">
        <v>95</v>
      </c>
      <c r="L40" s="73" t="s">
        <v>96</v>
      </c>
      <c r="M40" s="30" t="s">
        <v>95</v>
      </c>
      <c r="N40" s="73" t="s">
        <v>96</v>
      </c>
      <c r="O40" s="32"/>
    </row>
    <row r="41" spans="1:15" x14ac:dyDescent="0.25">
      <c r="A41" s="69" t="s">
        <v>433</v>
      </c>
      <c r="B41" s="79"/>
      <c r="C41" s="31"/>
      <c r="D41" s="74">
        <f>SUM(C42:C46)/(COUNTIF(C42:C46,"&gt;0")+0.00000001)</f>
        <v>0</v>
      </c>
      <c r="E41" s="31"/>
      <c r="F41" s="74">
        <f>SUM(E42:E46)/(COUNTIF(E42:E46,"&gt;0")+0.00000001)</f>
        <v>0</v>
      </c>
      <c r="G41" s="31"/>
      <c r="H41" s="74">
        <f>SUM(G42:G46)/(COUNTIF(G42:G46,"&gt;0")+0.00000001)</f>
        <v>0</v>
      </c>
      <c r="I41" s="31"/>
      <c r="J41" s="74">
        <f>SUM(I42:I46)/(COUNTIF(I42:I46,"&gt;0")+0.00000001)</f>
        <v>0</v>
      </c>
      <c r="K41" s="31"/>
      <c r="L41" s="74">
        <f>SUM(K42:K46)/(COUNTIF(K42:K46,"&gt;0")+0.00000001)</f>
        <v>0</v>
      </c>
      <c r="M41" s="31"/>
      <c r="N41" s="74">
        <f>SUM(M42:M46)/(COUNTIF(M42:M46,"&gt;0")+0.00000001)</f>
        <v>0</v>
      </c>
      <c r="O41" s="32"/>
    </row>
    <row r="42" spans="1:15" ht="51" x14ac:dyDescent="0.25">
      <c r="B42" s="79" t="s">
        <v>746</v>
      </c>
      <c r="C42" s="32"/>
      <c r="D42" s="68"/>
      <c r="E42" s="32"/>
      <c r="F42" s="68"/>
      <c r="G42" s="32"/>
      <c r="H42" s="68"/>
      <c r="I42" s="32"/>
      <c r="J42" s="68"/>
      <c r="K42" s="32"/>
      <c r="L42" s="68"/>
      <c r="M42" s="32"/>
      <c r="N42" s="68"/>
      <c r="O42" s="32"/>
    </row>
    <row r="43" spans="1:15" ht="39" customHeight="1" x14ac:dyDescent="0.25">
      <c r="B43" s="79" t="s">
        <v>448</v>
      </c>
      <c r="C43" s="32"/>
      <c r="D43" s="68"/>
      <c r="E43" s="32"/>
      <c r="F43" s="68"/>
      <c r="G43" s="32"/>
      <c r="H43" s="68"/>
      <c r="I43" s="32"/>
      <c r="J43" s="68"/>
      <c r="K43" s="32"/>
      <c r="L43" s="68"/>
      <c r="M43" s="32"/>
      <c r="N43" s="68"/>
      <c r="O43" s="32"/>
    </row>
    <row r="44" spans="1:15" ht="25.5" x14ac:dyDescent="0.25">
      <c r="B44" s="79" t="s">
        <v>434</v>
      </c>
      <c r="C44" s="32"/>
      <c r="D44" s="68"/>
      <c r="E44" s="32"/>
      <c r="F44" s="68"/>
      <c r="G44" s="32"/>
      <c r="H44" s="68"/>
      <c r="I44" s="32"/>
      <c r="J44" s="68"/>
      <c r="K44" s="32"/>
      <c r="L44" s="68"/>
      <c r="M44" s="32"/>
      <c r="N44" s="68"/>
      <c r="O44" s="32"/>
    </row>
    <row r="45" spans="1:15" ht="39" customHeight="1" x14ac:dyDescent="0.25">
      <c r="B45" s="79" t="s">
        <v>449</v>
      </c>
      <c r="C45" s="32"/>
      <c r="D45" s="68"/>
      <c r="E45" s="32"/>
      <c r="F45" s="68"/>
      <c r="G45" s="32"/>
      <c r="H45" s="68"/>
      <c r="I45" s="32"/>
      <c r="J45" s="68"/>
      <c r="K45" s="32"/>
      <c r="L45" s="68"/>
      <c r="M45" s="32"/>
      <c r="N45" s="68"/>
      <c r="O45" s="32"/>
    </row>
    <row r="46" spans="1:15" ht="38.25" x14ac:dyDescent="0.25">
      <c r="B46" s="79" t="s">
        <v>450</v>
      </c>
      <c r="C46" s="32"/>
      <c r="D46" s="68"/>
      <c r="E46" s="32"/>
      <c r="F46" s="68"/>
      <c r="G46" s="32"/>
      <c r="H46" s="68"/>
      <c r="I46" s="32"/>
      <c r="J46" s="68"/>
      <c r="K46" s="32"/>
      <c r="L46" s="68"/>
      <c r="M46" s="32"/>
      <c r="N46" s="68"/>
      <c r="O46" s="32"/>
    </row>
    <row r="47" spans="1:15" x14ac:dyDescent="0.25">
      <c r="A47" s="69" t="s">
        <v>435</v>
      </c>
      <c r="B47" s="79"/>
      <c r="C47" s="31"/>
      <c r="D47" s="74">
        <f>SUM(C48:C52)/(COUNTIF(C48:C52,"&gt;0")+0.00000001)</f>
        <v>0</v>
      </c>
      <c r="E47" s="31"/>
      <c r="F47" s="74">
        <f>SUM(E48:E52)/(COUNTIF(E48:E52,"&gt;0")+0.00000001)</f>
        <v>0</v>
      </c>
      <c r="G47" s="31"/>
      <c r="H47" s="74">
        <f>SUM(G48:G52)/(COUNTIF(G48:G52,"&gt;0")+0.00000001)</f>
        <v>0</v>
      </c>
      <c r="I47" s="31"/>
      <c r="J47" s="74">
        <f>SUM(I48:I52)/(COUNTIF(I48:I52,"&gt;0")+0.00000001)</f>
        <v>0</v>
      </c>
      <c r="K47" s="31"/>
      <c r="L47" s="74">
        <f>SUM(K48:K52)/(COUNTIF(K48:K52,"&gt;0")+0.00000001)</f>
        <v>0</v>
      </c>
      <c r="M47" s="31"/>
      <c r="N47" s="74">
        <f>SUM(M48:M52)/(COUNTIF(M48:M52,"&gt;0")+0.00000001)</f>
        <v>0</v>
      </c>
      <c r="O47" s="32"/>
    </row>
    <row r="48" spans="1:15" x14ac:dyDescent="0.25">
      <c r="B48" s="79" t="s">
        <v>228</v>
      </c>
      <c r="C48" s="38"/>
      <c r="D48" s="68"/>
      <c r="E48" s="38"/>
      <c r="F48" s="68"/>
      <c r="G48" s="38"/>
      <c r="H48" s="68"/>
      <c r="I48" s="38"/>
      <c r="J48" s="68"/>
      <c r="K48" s="38"/>
      <c r="L48" s="68"/>
      <c r="M48" s="38"/>
      <c r="N48" s="68"/>
      <c r="O48" s="32"/>
    </row>
    <row r="49" spans="1:15" x14ac:dyDescent="0.25">
      <c r="B49" s="79" t="s">
        <v>229</v>
      </c>
      <c r="C49" s="38"/>
      <c r="D49" s="68"/>
      <c r="E49" s="38"/>
      <c r="F49" s="68"/>
      <c r="G49" s="38"/>
      <c r="H49" s="68"/>
      <c r="I49" s="38"/>
      <c r="J49" s="68"/>
      <c r="K49" s="38"/>
      <c r="L49" s="68"/>
      <c r="M49" s="38"/>
      <c r="N49" s="68"/>
      <c r="O49" s="32"/>
    </row>
    <row r="50" spans="1:15" ht="15" customHeight="1" x14ac:dyDescent="0.25">
      <c r="B50" s="79" t="s">
        <v>230</v>
      </c>
      <c r="C50" s="38"/>
      <c r="D50" s="68"/>
      <c r="E50" s="38"/>
      <c r="F50" s="68"/>
      <c r="G50" s="38"/>
      <c r="H50" s="68"/>
      <c r="I50" s="38"/>
      <c r="J50" s="68"/>
      <c r="K50" s="38"/>
      <c r="L50" s="68"/>
      <c r="M50" s="38"/>
      <c r="N50" s="68"/>
      <c r="O50" s="32"/>
    </row>
    <row r="51" spans="1:15" ht="25.5" x14ac:dyDescent="0.25">
      <c r="B51" s="79" t="s">
        <v>231</v>
      </c>
      <c r="C51" s="38"/>
      <c r="D51" s="68"/>
      <c r="E51" s="38"/>
      <c r="F51" s="68"/>
      <c r="G51" s="38"/>
      <c r="H51" s="68"/>
      <c r="I51" s="38"/>
      <c r="J51" s="68"/>
      <c r="K51" s="38"/>
      <c r="L51" s="68"/>
      <c r="M51" s="38"/>
      <c r="N51" s="68"/>
      <c r="O51" s="32"/>
    </row>
    <row r="52" spans="1:15" ht="25.5" x14ac:dyDescent="0.25">
      <c r="B52" s="79" t="s">
        <v>524</v>
      </c>
      <c r="C52" s="38"/>
      <c r="D52" s="68"/>
      <c r="E52" s="38"/>
      <c r="F52" s="68"/>
      <c r="G52" s="38"/>
      <c r="H52" s="68"/>
      <c r="I52" s="38"/>
      <c r="J52" s="68"/>
      <c r="K52" s="38"/>
      <c r="L52" s="68"/>
      <c r="M52" s="38"/>
      <c r="N52" s="68"/>
      <c r="O52" s="32"/>
    </row>
    <row r="53" spans="1:15" x14ac:dyDescent="0.25">
      <c r="A53" s="69" t="s">
        <v>436</v>
      </c>
      <c r="B53" s="79"/>
      <c r="C53" s="31"/>
      <c r="D53" s="74">
        <f>SUM(C54:C60)/(COUNTIF(C54:C60,"&gt;0")+0.00000001)</f>
        <v>0</v>
      </c>
      <c r="E53" s="31"/>
      <c r="F53" s="74">
        <f>SUM(E54:E60)/(COUNTIF(E54:E60,"&gt;0")+0.00000001)</f>
        <v>0</v>
      </c>
      <c r="G53" s="31"/>
      <c r="H53" s="74">
        <f>SUM(G54:G60)/(COUNTIF(G54:G60,"&gt;0")+0.00000001)</f>
        <v>0</v>
      </c>
      <c r="I53" s="31"/>
      <c r="J53" s="74">
        <f>SUM(I54:I60)/(COUNTIF(I54:I60,"&gt;0")+0.00000001)</f>
        <v>0</v>
      </c>
      <c r="K53" s="31"/>
      <c r="L53" s="74">
        <f>SUM(K54:K60)/(COUNTIF(K54:K60,"&gt;0")+0.00000001)</f>
        <v>0</v>
      </c>
      <c r="M53" s="31"/>
      <c r="N53" s="74">
        <f>SUM(M54:M60)/(COUNTIF(M54:M60,"&gt;0")+0.00000001)</f>
        <v>0</v>
      </c>
      <c r="O53" s="32"/>
    </row>
    <row r="54" spans="1:15" ht="25.5" x14ac:dyDescent="0.25">
      <c r="B54" s="79" t="s">
        <v>236</v>
      </c>
      <c r="C54" s="32"/>
      <c r="D54" s="68"/>
      <c r="E54" s="32"/>
      <c r="F54" s="68"/>
      <c r="G54" s="32"/>
      <c r="H54" s="68"/>
      <c r="I54" s="32"/>
      <c r="J54" s="68"/>
      <c r="K54" s="32"/>
      <c r="L54" s="68"/>
      <c r="M54" s="32"/>
      <c r="N54" s="68"/>
      <c r="O54" s="32"/>
    </row>
    <row r="55" spans="1:15" ht="25.5" x14ac:dyDescent="0.25">
      <c r="B55" s="79" t="s">
        <v>237</v>
      </c>
      <c r="C55" s="32"/>
      <c r="D55" s="68"/>
      <c r="E55" s="32"/>
      <c r="F55" s="68"/>
      <c r="G55" s="32"/>
      <c r="H55" s="68"/>
      <c r="I55" s="32"/>
      <c r="J55" s="68"/>
      <c r="K55" s="32"/>
      <c r="L55" s="68"/>
      <c r="M55" s="32"/>
      <c r="N55" s="68"/>
      <c r="O55" s="32"/>
    </row>
    <row r="56" spans="1:15" ht="25.5" x14ac:dyDescent="0.25">
      <c r="B56" s="79" t="s">
        <v>238</v>
      </c>
      <c r="C56" s="32"/>
      <c r="D56" s="68"/>
      <c r="E56" s="32"/>
      <c r="F56" s="68"/>
      <c r="G56" s="32"/>
      <c r="H56" s="68"/>
      <c r="I56" s="32"/>
      <c r="J56" s="68"/>
      <c r="K56" s="32"/>
      <c r="L56" s="68"/>
      <c r="M56" s="32"/>
      <c r="N56" s="68"/>
      <c r="O56" s="32"/>
    </row>
    <row r="57" spans="1:15" ht="25.5" x14ac:dyDescent="0.25">
      <c r="B57" s="79" t="s">
        <v>239</v>
      </c>
      <c r="C57" s="32"/>
      <c r="D57" s="68"/>
      <c r="E57" s="32"/>
      <c r="F57" s="68"/>
      <c r="G57" s="32"/>
      <c r="H57" s="68"/>
      <c r="I57" s="32"/>
      <c r="J57" s="68"/>
      <c r="K57" s="32"/>
      <c r="L57" s="68"/>
      <c r="M57" s="32"/>
      <c r="N57" s="68"/>
      <c r="O57" s="32"/>
    </row>
    <row r="58" spans="1:15" ht="25.5" x14ac:dyDescent="0.25">
      <c r="B58" s="79" t="s">
        <v>240</v>
      </c>
      <c r="C58" s="32"/>
      <c r="D58" s="68"/>
      <c r="E58" s="32"/>
      <c r="F58" s="68"/>
      <c r="G58" s="32"/>
      <c r="H58" s="68"/>
      <c r="I58" s="32"/>
      <c r="J58" s="68"/>
      <c r="K58" s="32"/>
      <c r="L58" s="68"/>
      <c r="M58" s="32"/>
      <c r="N58" s="68"/>
      <c r="O58" s="32"/>
    </row>
    <row r="59" spans="1:15" ht="25.5" x14ac:dyDescent="0.25">
      <c r="B59" s="79" t="s">
        <v>241</v>
      </c>
      <c r="C59" s="32"/>
      <c r="D59" s="68"/>
      <c r="E59" s="32"/>
      <c r="F59" s="68"/>
      <c r="G59" s="32"/>
      <c r="H59" s="68"/>
      <c r="I59" s="32"/>
      <c r="J59" s="68"/>
      <c r="K59" s="32"/>
      <c r="L59" s="68"/>
      <c r="M59" s="32"/>
      <c r="N59" s="68"/>
      <c r="O59" s="32"/>
    </row>
    <row r="60" spans="1:15" ht="25.5" x14ac:dyDescent="0.25">
      <c r="B60" s="79" t="s">
        <v>242</v>
      </c>
      <c r="C60" s="32"/>
      <c r="D60" s="68"/>
      <c r="E60" s="32"/>
      <c r="F60" s="68"/>
      <c r="G60" s="32"/>
      <c r="H60" s="68"/>
      <c r="I60" s="32"/>
      <c r="J60" s="68"/>
      <c r="K60" s="32"/>
      <c r="L60" s="68"/>
      <c r="M60" s="32"/>
      <c r="N60" s="68"/>
      <c r="O60" s="32"/>
    </row>
    <row r="61" spans="1:15" x14ac:dyDescent="0.25">
      <c r="A61" s="69" t="s">
        <v>437</v>
      </c>
      <c r="B61" s="79"/>
      <c r="C61" s="31"/>
      <c r="D61" s="74">
        <f>SUM(C62:C66)/(COUNTIF(C62:C66,"&gt;0")+0.00000001)</f>
        <v>0</v>
      </c>
      <c r="E61" s="31"/>
      <c r="F61" s="74">
        <f>SUM(E62:E66)/(COUNTIF(E62:E66,"&gt;0")+0.00000001)</f>
        <v>0</v>
      </c>
      <c r="G61" s="31"/>
      <c r="H61" s="74">
        <f>SUM(G62:G66)/(COUNTIF(G62:G66,"&gt;0")+0.00000001)</f>
        <v>0</v>
      </c>
      <c r="I61" s="31"/>
      <c r="J61" s="74">
        <f>SUM(I62:I66)/(COUNTIF(I62:I66,"&gt;0")+0.00000001)</f>
        <v>0</v>
      </c>
      <c r="K61" s="31"/>
      <c r="L61" s="74">
        <f>SUM(K62:K66)/(COUNTIF(K62:K66,"&gt;0")+0.00000001)</f>
        <v>0</v>
      </c>
      <c r="M61" s="31"/>
      <c r="N61" s="74">
        <f>SUM(M62:M66)/(COUNTIF(M62:M66,"&gt;0")+0.00000001)</f>
        <v>0</v>
      </c>
      <c r="O61" s="32"/>
    </row>
    <row r="62" spans="1:15" ht="15" customHeight="1" x14ac:dyDescent="0.25">
      <c r="B62" s="79" t="s">
        <v>232</v>
      </c>
      <c r="C62" s="32"/>
      <c r="D62" s="68"/>
      <c r="E62" s="32"/>
      <c r="F62" s="68"/>
      <c r="G62" s="32"/>
      <c r="H62" s="68"/>
      <c r="I62" s="32"/>
      <c r="J62" s="68"/>
      <c r="K62" s="32"/>
      <c r="L62" s="68"/>
      <c r="M62" s="32"/>
      <c r="N62" s="68"/>
      <c r="O62" s="32"/>
    </row>
    <row r="63" spans="1:15" ht="25.5" x14ac:dyDescent="0.25">
      <c r="B63" s="79" t="s">
        <v>233</v>
      </c>
      <c r="C63" s="32"/>
      <c r="D63" s="68"/>
      <c r="E63" s="32"/>
      <c r="F63" s="68"/>
      <c r="G63" s="32"/>
      <c r="H63" s="68"/>
      <c r="I63" s="32"/>
      <c r="J63" s="68"/>
      <c r="K63" s="32"/>
      <c r="L63" s="68"/>
      <c r="M63" s="32"/>
      <c r="N63" s="68"/>
      <c r="O63" s="32"/>
    </row>
    <row r="64" spans="1:15" ht="38.25" x14ac:dyDescent="0.25">
      <c r="B64" s="79" t="s">
        <v>451</v>
      </c>
      <c r="C64" s="32"/>
      <c r="D64" s="68"/>
      <c r="E64" s="32"/>
      <c r="F64" s="68"/>
      <c r="G64" s="32"/>
      <c r="H64" s="68"/>
      <c r="I64" s="32"/>
      <c r="J64" s="68"/>
      <c r="K64" s="32"/>
      <c r="L64" s="68"/>
      <c r="M64" s="32"/>
      <c r="N64" s="68"/>
      <c r="O64" s="32"/>
    </row>
    <row r="65" spans="1:15" x14ac:dyDescent="0.25">
      <c r="B65" s="79" t="s">
        <v>234</v>
      </c>
      <c r="C65" s="32"/>
      <c r="D65" s="68"/>
      <c r="E65" s="32"/>
      <c r="F65" s="68"/>
      <c r="G65" s="32"/>
      <c r="H65" s="68"/>
      <c r="I65" s="32"/>
      <c r="J65" s="68"/>
      <c r="K65" s="32"/>
      <c r="L65" s="68"/>
      <c r="M65" s="32"/>
      <c r="N65" s="68"/>
      <c r="O65" s="32"/>
    </row>
    <row r="66" spans="1:15" x14ac:dyDescent="0.25">
      <c r="B66" s="79" t="s">
        <v>235</v>
      </c>
      <c r="C66" s="32"/>
      <c r="D66" s="68"/>
      <c r="E66" s="32"/>
      <c r="F66" s="68"/>
      <c r="G66" s="32"/>
      <c r="H66" s="68"/>
      <c r="I66" s="32"/>
      <c r="J66" s="68"/>
      <c r="K66" s="32"/>
      <c r="L66" s="68"/>
      <c r="M66" s="32"/>
      <c r="N66" s="68"/>
      <c r="O66" s="32"/>
    </row>
    <row r="67" spans="1:15" x14ac:dyDescent="0.25">
      <c r="B67" s="78" t="s">
        <v>504</v>
      </c>
      <c r="C67" s="33"/>
      <c r="D67" s="75">
        <f>D41+D47+D53+D61</f>
        <v>0</v>
      </c>
      <c r="E67" s="33"/>
      <c r="F67" s="75">
        <f>F41+F47+F53+F61</f>
        <v>0</v>
      </c>
      <c r="G67" s="33"/>
      <c r="H67" s="75">
        <f>H41+H47+H53+H61</f>
        <v>0</v>
      </c>
      <c r="I67" s="33"/>
      <c r="J67" s="75">
        <f>J41+J47+J53+J61</f>
        <v>0</v>
      </c>
      <c r="K67" s="33"/>
      <c r="L67" s="75">
        <f>L41+L47+L53+L61</f>
        <v>0</v>
      </c>
      <c r="M67" s="33"/>
      <c r="N67" s="75">
        <f>N41+N47+N53+N61</f>
        <v>0</v>
      </c>
      <c r="O67" s="32"/>
    </row>
    <row r="68" spans="1:15" x14ac:dyDescent="0.25">
      <c r="B68" s="78" t="s">
        <v>505</v>
      </c>
      <c r="C68" s="33"/>
      <c r="D68" s="75">
        <f>D67/(COUNTIF(D41:D66,"&gt;0")+0.00000001)</f>
        <v>0</v>
      </c>
      <c r="E68" s="33"/>
      <c r="F68" s="75">
        <f>F67/(COUNTIF(F41:F66,"&gt;0")+0.00000001)</f>
        <v>0</v>
      </c>
      <c r="G68" s="33"/>
      <c r="H68" s="75">
        <f>H67/(COUNTIF(H41:H66,"&gt;0")+0.00000001)</f>
        <v>0</v>
      </c>
      <c r="I68" s="33"/>
      <c r="J68" s="75">
        <f>J67/(COUNTIF(J41:J66,"&gt;0")+0.00000001)</f>
        <v>0</v>
      </c>
      <c r="K68" s="33"/>
      <c r="L68" s="75">
        <f>L67/(COUNTIF(L41:L66,"&gt;0")+0.00000001)</f>
        <v>0</v>
      </c>
      <c r="M68" s="33"/>
      <c r="N68" s="75">
        <f>N67/(COUNTIF(N41:N66,"&gt;0")+0.00000001)</f>
        <v>0</v>
      </c>
      <c r="O68" s="32"/>
    </row>
    <row r="69" spans="1:15" x14ac:dyDescent="0.25">
      <c r="B69" s="78" t="s">
        <v>506</v>
      </c>
      <c r="C69" s="33"/>
      <c r="D69" s="75">
        <f>D68/5*100</f>
        <v>0</v>
      </c>
      <c r="E69" s="33"/>
      <c r="F69" s="75">
        <f>F68/5*100</f>
        <v>0</v>
      </c>
      <c r="G69" s="33"/>
      <c r="H69" s="75">
        <f>H68/5*100</f>
        <v>0</v>
      </c>
      <c r="I69" s="33"/>
      <c r="J69" s="75">
        <f>J68/5*100</f>
        <v>0</v>
      </c>
      <c r="K69" s="33"/>
      <c r="L69" s="75">
        <f>L68/5*100</f>
        <v>0</v>
      </c>
      <c r="M69" s="33"/>
      <c r="N69" s="75">
        <f>N68/5*100</f>
        <v>0</v>
      </c>
      <c r="O69" s="32"/>
    </row>
    <row r="70" spans="1:15" x14ac:dyDescent="0.25">
      <c r="A70" s="83" t="s">
        <v>258</v>
      </c>
    </row>
    <row r="71" spans="1:15" x14ac:dyDescent="0.25">
      <c r="A71" s="69" t="s">
        <v>432</v>
      </c>
    </row>
    <row r="72" spans="1:15" x14ac:dyDescent="0.25">
      <c r="A72" s="69" t="s">
        <v>259</v>
      </c>
    </row>
    <row r="73" spans="1:15" x14ac:dyDescent="0.25">
      <c r="A73" s="69" t="s">
        <v>260</v>
      </c>
    </row>
    <row r="74" spans="1:15" x14ac:dyDescent="0.25">
      <c r="A74" s="69" t="s">
        <v>261</v>
      </c>
    </row>
    <row r="75" spans="1:15" x14ac:dyDescent="0.25">
      <c r="A75" s="69" t="s">
        <v>262</v>
      </c>
    </row>
    <row r="76" spans="1:15" x14ac:dyDescent="0.25">
      <c r="A76" s="69" t="s">
        <v>263</v>
      </c>
    </row>
  </sheetData>
  <sheetProtection algorithmName="SHA-512" hashValue="msDqr8EtudVUuOTJw13PvkVJ100/E0/bplQvIw6zyQn70JrwW4eZFudJPDR5wnlswfWEQ85lwsACF/8PP3f+yA==" saltValue="eAmcvnzNC2Xc+HYtp2afjQ==" spinCount="100000" sheet="1" objects="1" scenarios="1"/>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workbookViewId="0">
      <selection activeCell="C4" sqref="C4"/>
    </sheetView>
  </sheetViews>
  <sheetFormatPr defaultRowHeight="12.75" x14ac:dyDescent="0.2"/>
  <cols>
    <col min="1" max="1" width="18.7109375" style="8" customWidth="1"/>
    <col min="2" max="2" width="41.7109375" style="54" customWidth="1"/>
    <col min="3" max="3" width="5.7109375" style="34" customWidth="1"/>
    <col min="4" max="4" width="5.7109375" style="8" customWidth="1"/>
    <col min="5" max="5" width="5.7109375" style="34" customWidth="1"/>
    <col min="6" max="6" width="5.7109375" style="8" customWidth="1"/>
    <col min="7" max="7" width="5.7109375" style="34" customWidth="1"/>
    <col min="8" max="8" width="5.7109375" style="8" customWidth="1"/>
    <col min="9" max="9" width="5.7109375" style="34" customWidth="1"/>
    <col min="10" max="10" width="5.7109375" style="8" customWidth="1"/>
    <col min="11" max="11" width="5.7109375" style="34" customWidth="1"/>
    <col min="12" max="12" width="5.7109375" style="8" customWidth="1"/>
    <col min="13" max="13" width="5.7109375" style="34" customWidth="1"/>
    <col min="14" max="14" width="5.7109375" style="8" customWidth="1"/>
    <col min="15" max="15" width="173.85546875" style="34" customWidth="1"/>
    <col min="16" max="16384" width="9.140625" style="8"/>
  </cols>
  <sheetData>
    <row r="1" spans="1:15" x14ac:dyDescent="0.2">
      <c r="A1" s="83" t="s">
        <v>461</v>
      </c>
      <c r="B1" s="79"/>
      <c r="C1" s="24" t="s">
        <v>271</v>
      </c>
      <c r="D1" s="72"/>
      <c r="E1" s="24" t="s">
        <v>271</v>
      </c>
      <c r="F1" s="72"/>
      <c r="G1" s="24" t="s">
        <v>271</v>
      </c>
      <c r="H1" s="72"/>
      <c r="I1" s="24" t="s">
        <v>271</v>
      </c>
      <c r="J1" s="72"/>
      <c r="K1" s="24" t="s">
        <v>271</v>
      </c>
      <c r="L1" s="72"/>
      <c r="M1" s="24" t="s">
        <v>271</v>
      </c>
      <c r="N1" s="72"/>
      <c r="O1" s="36" t="s">
        <v>414</v>
      </c>
    </row>
    <row r="2" spans="1:15" ht="27" customHeight="1" x14ac:dyDescent="0.2">
      <c r="A2" s="69"/>
      <c r="B2" s="79"/>
      <c r="C2" s="30" t="s">
        <v>95</v>
      </c>
      <c r="D2" s="73" t="s">
        <v>96</v>
      </c>
      <c r="E2" s="30" t="s">
        <v>95</v>
      </c>
      <c r="F2" s="73" t="s">
        <v>96</v>
      </c>
      <c r="G2" s="30" t="s">
        <v>95</v>
      </c>
      <c r="H2" s="73" t="s">
        <v>96</v>
      </c>
      <c r="I2" s="30" t="s">
        <v>95</v>
      </c>
      <c r="J2" s="73" t="s">
        <v>96</v>
      </c>
      <c r="K2" s="30" t="s">
        <v>95</v>
      </c>
      <c r="L2" s="73" t="s">
        <v>96</v>
      </c>
      <c r="M2" s="30" t="s">
        <v>95</v>
      </c>
      <c r="N2" s="73" t="s">
        <v>96</v>
      </c>
      <c r="O2" s="32"/>
    </row>
    <row r="3" spans="1:15" x14ac:dyDescent="0.2">
      <c r="A3" s="69" t="s">
        <v>211</v>
      </c>
      <c r="B3" s="79"/>
      <c r="C3" s="31"/>
      <c r="D3" s="74">
        <f>SUM(C4:C8)/(COUNTIF(C4:C8,"&gt;0")+0.00000001)</f>
        <v>0</v>
      </c>
      <c r="E3" s="31"/>
      <c r="F3" s="74">
        <f>SUM(E4:E8)/(COUNTIF(E4:E8,"&gt;0")+0.00000001)</f>
        <v>0</v>
      </c>
      <c r="G3" s="31"/>
      <c r="H3" s="74">
        <f>SUM(G4:G8)/(COUNTIF(G4:G8,"&gt;0")+0.00000001)</f>
        <v>0</v>
      </c>
      <c r="I3" s="31"/>
      <c r="J3" s="74">
        <f>SUM(I4:I8)/(COUNTIF(I4:I8,"&gt;0")+0.00000001)</f>
        <v>0</v>
      </c>
      <c r="K3" s="31"/>
      <c r="L3" s="74">
        <f>SUM(K4:K8)/(COUNTIF(K4:K8,"&gt;0")+0.00000001)</f>
        <v>0</v>
      </c>
      <c r="M3" s="31"/>
      <c r="N3" s="74">
        <f>SUM(M4:M8)/(COUNTIF(M4:M8,"&gt;0")+0.00000001)</f>
        <v>0</v>
      </c>
      <c r="O3" s="32"/>
    </row>
    <row r="4" spans="1:15" x14ac:dyDescent="0.2">
      <c r="A4" s="69"/>
      <c r="B4" s="79" t="s">
        <v>209</v>
      </c>
      <c r="C4" s="32"/>
      <c r="D4" s="68"/>
      <c r="E4" s="32"/>
      <c r="F4" s="68"/>
      <c r="G4" s="32"/>
      <c r="H4" s="68"/>
      <c r="I4" s="32"/>
      <c r="J4" s="68"/>
      <c r="K4" s="32"/>
      <c r="L4" s="68"/>
      <c r="M4" s="32"/>
      <c r="N4" s="68"/>
      <c r="O4" s="32"/>
    </row>
    <row r="5" spans="1:15" x14ac:dyDescent="0.2">
      <c r="A5" s="69"/>
      <c r="B5" s="79" t="s">
        <v>522</v>
      </c>
      <c r="C5" s="32"/>
      <c r="D5" s="68"/>
      <c r="E5" s="32"/>
      <c r="F5" s="68"/>
      <c r="G5" s="32"/>
      <c r="H5" s="68"/>
      <c r="I5" s="32"/>
      <c r="J5" s="68"/>
      <c r="K5" s="32"/>
      <c r="L5" s="68"/>
      <c r="M5" s="32"/>
      <c r="N5" s="68"/>
      <c r="O5" s="32"/>
    </row>
    <row r="6" spans="1:15" x14ac:dyDescent="0.2">
      <c r="A6" s="69"/>
      <c r="B6" s="79" t="s">
        <v>453</v>
      </c>
      <c r="C6" s="32"/>
      <c r="D6" s="68"/>
      <c r="E6" s="32"/>
      <c r="F6" s="68"/>
      <c r="G6" s="32"/>
      <c r="H6" s="68"/>
      <c r="I6" s="32"/>
      <c r="J6" s="68"/>
      <c r="K6" s="32"/>
      <c r="L6" s="68"/>
      <c r="M6" s="32"/>
      <c r="N6" s="68"/>
      <c r="O6" s="32"/>
    </row>
    <row r="7" spans="1:15" ht="38.25" x14ac:dyDescent="0.2">
      <c r="A7" s="69"/>
      <c r="B7" s="79" t="s">
        <v>454</v>
      </c>
      <c r="C7" s="32"/>
      <c r="D7" s="68"/>
      <c r="E7" s="32"/>
      <c r="F7" s="68"/>
      <c r="G7" s="32"/>
      <c r="H7" s="68"/>
      <c r="I7" s="32"/>
      <c r="J7" s="68"/>
      <c r="K7" s="32"/>
      <c r="L7" s="68"/>
      <c r="M7" s="32"/>
      <c r="N7" s="68"/>
      <c r="O7" s="32"/>
    </row>
    <row r="8" spans="1:15" ht="25.5" x14ac:dyDescent="0.2">
      <c r="A8" s="69"/>
      <c r="B8" s="79" t="s">
        <v>210</v>
      </c>
      <c r="C8" s="32"/>
      <c r="D8" s="68"/>
      <c r="E8" s="32"/>
      <c r="F8" s="68"/>
      <c r="G8" s="32"/>
      <c r="H8" s="68"/>
      <c r="I8" s="32"/>
      <c r="J8" s="68"/>
      <c r="K8" s="32"/>
      <c r="L8" s="68"/>
      <c r="M8" s="32"/>
      <c r="N8" s="68"/>
      <c r="O8" s="32"/>
    </row>
    <row r="9" spans="1:15" x14ac:dyDescent="0.2">
      <c r="A9" s="69" t="s">
        <v>212</v>
      </c>
      <c r="B9" s="79"/>
      <c r="C9" s="31"/>
      <c r="D9" s="74">
        <f>SUM(C10:C15)/(COUNTIF(C10:C15,"&gt;0")+0.00000001)</f>
        <v>0</v>
      </c>
      <c r="E9" s="31"/>
      <c r="F9" s="74">
        <f>SUM(E10:E15)/(COUNTIF(E10:E15,"&gt;0")+0.00000001)</f>
        <v>0</v>
      </c>
      <c r="G9" s="31"/>
      <c r="H9" s="74">
        <f>SUM(G10:G15)/(COUNTIF(G10:G15,"&gt;0")+0.00000001)</f>
        <v>0</v>
      </c>
      <c r="I9" s="31"/>
      <c r="J9" s="74">
        <f>SUM(I10:I15)/(COUNTIF(I10:I15,"&gt;0")+0.00000001)</f>
        <v>0</v>
      </c>
      <c r="K9" s="31"/>
      <c r="L9" s="74">
        <f>SUM(K10:K15)/(COUNTIF(K10:K15,"&gt;0")+0.00000001)</f>
        <v>0</v>
      </c>
      <c r="M9" s="31"/>
      <c r="N9" s="74">
        <f>SUM(M10:M15)/(COUNTIF(M10:M15,"&gt;0")+0.00000001)</f>
        <v>0</v>
      </c>
      <c r="O9" s="32"/>
    </row>
    <row r="10" spans="1:15" x14ac:dyDescent="0.2">
      <c r="A10" s="69"/>
      <c r="B10" s="79" t="s">
        <v>208</v>
      </c>
      <c r="C10" s="32"/>
      <c r="D10" s="68"/>
      <c r="E10" s="32"/>
      <c r="F10" s="68"/>
      <c r="G10" s="32"/>
      <c r="H10" s="68"/>
      <c r="I10" s="32"/>
      <c r="J10" s="68"/>
      <c r="K10" s="32"/>
      <c r="L10" s="68"/>
      <c r="M10" s="32"/>
      <c r="N10" s="68"/>
      <c r="O10" s="32"/>
    </row>
    <row r="11" spans="1:15" ht="39" customHeight="1" x14ac:dyDescent="0.2">
      <c r="A11" s="69"/>
      <c r="B11" s="79" t="s">
        <v>523</v>
      </c>
      <c r="C11" s="32"/>
      <c r="D11" s="68"/>
      <c r="E11" s="32"/>
      <c r="F11" s="68"/>
      <c r="G11" s="32"/>
      <c r="H11" s="68"/>
      <c r="I11" s="32"/>
      <c r="J11" s="68"/>
      <c r="K11" s="32"/>
      <c r="L11" s="68"/>
      <c r="M11" s="32"/>
      <c r="N11" s="68"/>
      <c r="O11" s="32"/>
    </row>
    <row r="12" spans="1:15" ht="25.5" x14ac:dyDescent="0.2">
      <c r="A12" s="69"/>
      <c r="B12" s="79" t="s">
        <v>455</v>
      </c>
      <c r="C12" s="32"/>
      <c r="D12" s="68"/>
      <c r="E12" s="32"/>
      <c r="F12" s="68"/>
      <c r="G12" s="32"/>
      <c r="H12" s="68"/>
      <c r="I12" s="32"/>
      <c r="J12" s="68"/>
      <c r="K12" s="32"/>
      <c r="L12" s="68"/>
      <c r="M12" s="32"/>
      <c r="N12" s="68"/>
      <c r="O12" s="32"/>
    </row>
    <row r="13" spans="1:15" ht="51" x14ac:dyDescent="0.2">
      <c r="A13" s="69"/>
      <c r="B13" s="79" t="s">
        <v>456</v>
      </c>
      <c r="C13" s="32"/>
      <c r="D13" s="68"/>
      <c r="E13" s="32"/>
      <c r="F13" s="68"/>
      <c r="G13" s="32"/>
      <c r="H13" s="68"/>
      <c r="I13" s="32"/>
      <c r="J13" s="68"/>
      <c r="K13" s="32"/>
      <c r="L13" s="68"/>
      <c r="M13" s="32"/>
      <c r="N13" s="68"/>
      <c r="O13" s="32"/>
    </row>
    <row r="14" spans="1:15" ht="38.25" x14ac:dyDescent="0.2">
      <c r="A14" s="69"/>
      <c r="B14" s="79" t="s">
        <v>457</v>
      </c>
      <c r="C14" s="32"/>
      <c r="D14" s="68"/>
      <c r="E14" s="32"/>
      <c r="F14" s="68"/>
      <c r="G14" s="32"/>
      <c r="H14" s="68"/>
      <c r="I14" s="32"/>
      <c r="J14" s="68"/>
      <c r="K14" s="32"/>
      <c r="L14" s="68"/>
      <c r="M14" s="32"/>
      <c r="N14" s="68"/>
      <c r="O14" s="32"/>
    </row>
    <row r="15" spans="1:15" ht="25.5" x14ac:dyDescent="0.2">
      <c r="A15" s="69"/>
      <c r="B15" s="79" t="s">
        <v>213</v>
      </c>
      <c r="C15" s="32"/>
      <c r="D15" s="68"/>
      <c r="E15" s="32"/>
      <c r="F15" s="68"/>
      <c r="G15" s="32"/>
      <c r="H15" s="68"/>
      <c r="I15" s="32"/>
      <c r="J15" s="68"/>
      <c r="K15" s="32"/>
      <c r="L15" s="68"/>
      <c r="M15" s="32"/>
      <c r="N15" s="68"/>
      <c r="O15" s="32"/>
    </row>
    <row r="16" spans="1:15" x14ac:dyDescent="0.2">
      <c r="A16" s="69" t="s">
        <v>215</v>
      </c>
      <c r="B16" s="79"/>
      <c r="C16" s="31"/>
      <c r="D16" s="74">
        <f>SUM(C17:C22)/(COUNTIF(C17:C22,"&gt;0")+0.00000001)</f>
        <v>0</v>
      </c>
      <c r="E16" s="31"/>
      <c r="F16" s="74">
        <f>SUM(E17:E22)/(COUNTIF(E17:E22,"&gt;0")+0.00000001)</f>
        <v>0</v>
      </c>
      <c r="G16" s="31"/>
      <c r="H16" s="74">
        <f>SUM(G17:G22)/(COUNTIF(G17:G22,"&gt;0")+0.00000001)</f>
        <v>0</v>
      </c>
      <c r="I16" s="31"/>
      <c r="J16" s="74">
        <f>SUM(I17:I22)/(COUNTIF(I17:I22,"&gt;0")+0.00000001)</f>
        <v>0</v>
      </c>
      <c r="K16" s="31"/>
      <c r="L16" s="74">
        <f>SUM(K17:K22)/(COUNTIF(K17:K22,"&gt;0")+0.00000001)</f>
        <v>0</v>
      </c>
      <c r="M16" s="31"/>
      <c r="N16" s="74">
        <f>SUM(M17:M22)/(COUNTIF(M17:M22,"&gt;0")+0.00000001)</f>
        <v>0</v>
      </c>
      <c r="O16" s="32"/>
    </row>
    <row r="17" spans="1:15" x14ac:dyDescent="0.2">
      <c r="A17" s="69"/>
      <c r="B17" s="79" t="s">
        <v>214</v>
      </c>
      <c r="C17" s="32"/>
      <c r="D17" s="68"/>
      <c r="E17" s="32"/>
      <c r="F17" s="68"/>
      <c r="G17" s="32"/>
      <c r="H17" s="68"/>
      <c r="I17" s="32"/>
      <c r="J17" s="68"/>
      <c r="K17" s="32"/>
      <c r="L17" s="68"/>
      <c r="M17" s="32"/>
      <c r="N17" s="68"/>
      <c r="O17" s="32"/>
    </row>
    <row r="18" spans="1:15" x14ac:dyDescent="0.2">
      <c r="A18" s="69"/>
      <c r="B18" s="79" t="s">
        <v>216</v>
      </c>
      <c r="C18" s="32"/>
      <c r="D18" s="68"/>
      <c r="E18" s="32"/>
      <c r="F18" s="68"/>
      <c r="G18" s="32"/>
      <c r="H18" s="68"/>
      <c r="I18" s="32"/>
      <c r="J18" s="68"/>
      <c r="K18" s="32"/>
      <c r="L18" s="68"/>
      <c r="M18" s="32"/>
      <c r="N18" s="68"/>
      <c r="O18" s="32"/>
    </row>
    <row r="19" spans="1:15" ht="25.5" x14ac:dyDescent="0.2">
      <c r="A19" s="69"/>
      <c r="B19" s="79" t="s">
        <v>222</v>
      </c>
      <c r="C19" s="32"/>
      <c r="D19" s="68"/>
      <c r="E19" s="32"/>
      <c r="F19" s="68"/>
      <c r="G19" s="32"/>
      <c r="H19" s="68"/>
      <c r="I19" s="32"/>
      <c r="J19" s="68"/>
      <c r="K19" s="32"/>
      <c r="L19" s="68"/>
      <c r="M19" s="32"/>
      <c r="N19" s="68"/>
      <c r="O19" s="32"/>
    </row>
    <row r="20" spans="1:15" x14ac:dyDescent="0.2">
      <c r="A20" s="69"/>
      <c r="B20" s="79" t="s">
        <v>217</v>
      </c>
      <c r="C20" s="32"/>
      <c r="D20" s="68"/>
      <c r="E20" s="32"/>
      <c r="F20" s="68"/>
      <c r="G20" s="32"/>
      <c r="H20" s="68"/>
      <c r="I20" s="32"/>
      <c r="J20" s="68"/>
      <c r="K20" s="32"/>
      <c r="L20" s="68"/>
      <c r="M20" s="32"/>
      <c r="N20" s="68"/>
      <c r="O20" s="32"/>
    </row>
    <row r="21" spans="1:15" ht="25.5" x14ac:dyDescent="0.2">
      <c r="A21" s="69"/>
      <c r="B21" s="79" t="s">
        <v>218</v>
      </c>
      <c r="C21" s="32"/>
      <c r="D21" s="68"/>
      <c r="E21" s="32"/>
      <c r="F21" s="68"/>
      <c r="G21" s="32"/>
      <c r="H21" s="68"/>
      <c r="I21" s="32"/>
      <c r="J21" s="68"/>
      <c r="K21" s="32"/>
      <c r="L21" s="68"/>
      <c r="M21" s="32"/>
      <c r="N21" s="68"/>
      <c r="O21" s="32"/>
    </row>
    <row r="22" spans="1:15" ht="25.5" x14ac:dyDescent="0.2">
      <c r="A22" s="69"/>
      <c r="B22" s="79" t="s">
        <v>458</v>
      </c>
      <c r="C22" s="32"/>
      <c r="D22" s="68"/>
      <c r="E22" s="32"/>
      <c r="F22" s="68"/>
      <c r="G22" s="32"/>
      <c r="H22" s="68"/>
      <c r="I22" s="32"/>
      <c r="J22" s="68"/>
      <c r="K22" s="32"/>
      <c r="L22" s="68"/>
      <c r="M22" s="32"/>
      <c r="N22" s="68"/>
      <c r="O22" s="32"/>
    </row>
    <row r="23" spans="1:15" x14ac:dyDescent="0.2">
      <c r="A23" s="69" t="s">
        <v>219</v>
      </c>
      <c r="B23" s="79"/>
      <c r="C23" s="31"/>
      <c r="D23" s="74">
        <f>SUM(C24:C27)/(COUNTIF(C24:C27,"&gt;0")+0.00000001)</f>
        <v>0</v>
      </c>
      <c r="E23" s="31"/>
      <c r="F23" s="74">
        <f>SUM(E24:E27)/(COUNTIF(E24:E27,"&gt;0")+0.00000001)</f>
        <v>0</v>
      </c>
      <c r="G23" s="31"/>
      <c r="H23" s="74">
        <f>SUM(G24:G27)/(COUNTIF(G24:G27,"&gt;0")+0.00000001)</f>
        <v>0</v>
      </c>
      <c r="I23" s="31"/>
      <c r="J23" s="74">
        <f>SUM(I24:I27)/(COUNTIF(I24:I27,"&gt;0")+0.00000001)</f>
        <v>0</v>
      </c>
      <c r="K23" s="31"/>
      <c r="L23" s="74">
        <f>SUM(K24:K27)/(COUNTIF(K24:K27,"&gt;0")+0.00000001)</f>
        <v>0</v>
      </c>
      <c r="M23" s="31"/>
      <c r="N23" s="74">
        <f>SUM(M24:M27)/(COUNTIF(M24:M27,"&gt;0")+0.00000001)</f>
        <v>0</v>
      </c>
      <c r="O23" s="32"/>
    </row>
    <row r="24" spans="1:15" x14ac:dyDescent="0.2">
      <c r="A24" s="69"/>
      <c r="B24" s="79" t="s">
        <v>220</v>
      </c>
      <c r="C24" s="32"/>
      <c r="D24" s="68"/>
      <c r="E24" s="32"/>
      <c r="F24" s="68"/>
      <c r="G24" s="32"/>
      <c r="H24" s="68"/>
      <c r="I24" s="32"/>
      <c r="J24" s="68"/>
      <c r="K24" s="32"/>
      <c r="L24" s="68"/>
      <c r="M24" s="32"/>
      <c r="N24" s="68"/>
      <c r="O24" s="32"/>
    </row>
    <row r="25" spans="1:15" ht="25.5" x14ac:dyDescent="0.2">
      <c r="A25" s="69"/>
      <c r="B25" s="79" t="s">
        <v>221</v>
      </c>
      <c r="C25" s="32"/>
      <c r="D25" s="68"/>
      <c r="E25" s="32"/>
      <c r="F25" s="68"/>
      <c r="G25" s="32"/>
      <c r="H25" s="68"/>
      <c r="I25" s="32"/>
      <c r="J25" s="68"/>
      <c r="K25" s="32"/>
      <c r="L25" s="68"/>
      <c r="M25" s="32"/>
      <c r="N25" s="68"/>
      <c r="O25" s="32"/>
    </row>
    <row r="26" spans="1:15" ht="25.5" x14ac:dyDescent="0.2">
      <c r="A26" s="69"/>
      <c r="B26" s="79" t="s">
        <v>223</v>
      </c>
      <c r="C26" s="32"/>
      <c r="D26" s="68"/>
      <c r="E26" s="32"/>
      <c r="F26" s="68"/>
      <c r="G26" s="32"/>
      <c r="H26" s="68"/>
      <c r="I26" s="32"/>
      <c r="J26" s="68"/>
      <c r="K26" s="32"/>
      <c r="L26" s="68"/>
      <c r="M26" s="32"/>
      <c r="N26" s="68"/>
      <c r="O26" s="32"/>
    </row>
    <row r="27" spans="1:15" ht="25.5" x14ac:dyDescent="0.2">
      <c r="A27" s="69"/>
      <c r="B27" s="79" t="s">
        <v>459</v>
      </c>
      <c r="C27" s="32"/>
      <c r="D27" s="68"/>
      <c r="E27" s="32"/>
      <c r="F27" s="68"/>
      <c r="G27" s="32"/>
      <c r="H27" s="68"/>
      <c r="I27" s="32"/>
      <c r="J27" s="68"/>
      <c r="K27" s="32"/>
      <c r="L27" s="68"/>
      <c r="M27" s="32"/>
      <c r="N27" s="68"/>
      <c r="O27" s="32"/>
    </row>
    <row r="28" spans="1:15" x14ac:dyDescent="0.2">
      <c r="A28" s="69" t="s">
        <v>224</v>
      </c>
      <c r="B28" s="79"/>
      <c r="C28" s="31"/>
      <c r="D28" s="74">
        <f>SUM(C29:C32)/(COUNTIF(C29:C32,"&gt;0")+0.00000001)</f>
        <v>0</v>
      </c>
      <c r="E28" s="31"/>
      <c r="F28" s="74">
        <f>SUM(E29:E32)/(COUNTIF(E29:E32,"&gt;0")+0.00000001)</f>
        <v>0</v>
      </c>
      <c r="G28" s="31"/>
      <c r="H28" s="74">
        <f>SUM(G29:G32)/(COUNTIF(G29:G32,"&gt;0")+0.00000001)</f>
        <v>0</v>
      </c>
      <c r="I28" s="31"/>
      <c r="J28" s="74">
        <f>SUM(I29:I32)/(COUNTIF(I29:I32,"&gt;0")+0.00000001)</f>
        <v>0</v>
      </c>
      <c r="K28" s="31"/>
      <c r="L28" s="74">
        <f>SUM(K29:K32)/(COUNTIF(K29:K32,"&gt;0")+0.00000001)</f>
        <v>0</v>
      </c>
      <c r="M28" s="31"/>
      <c r="N28" s="74">
        <f>SUM(M29:M32)/(COUNTIF(M29:M32,"&gt;0")+0.00000001)</f>
        <v>0</v>
      </c>
      <c r="O28" s="32"/>
    </row>
    <row r="29" spans="1:15" x14ac:dyDescent="0.2">
      <c r="A29" s="69"/>
      <c r="B29" s="79" t="s">
        <v>225</v>
      </c>
      <c r="C29" s="32"/>
      <c r="D29" s="68"/>
      <c r="E29" s="32"/>
      <c r="F29" s="68"/>
      <c r="G29" s="32"/>
      <c r="H29" s="68"/>
      <c r="I29" s="32"/>
      <c r="J29" s="68"/>
      <c r="K29" s="32"/>
      <c r="L29" s="68"/>
      <c r="M29" s="32"/>
      <c r="N29" s="68"/>
      <c r="O29" s="32"/>
    </row>
    <row r="30" spans="1:15" ht="25.5" x14ac:dyDescent="0.2">
      <c r="A30" s="69"/>
      <c r="B30" s="79" t="s">
        <v>226</v>
      </c>
      <c r="C30" s="32"/>
      <c r="D30" s="68"/>
      <c r="E30" s="32"/>
      <c r="F30" s="68"/>
      <c r="G30" s="32"/>
      <c r="H30" s="68"/>
      <c r="I30" s="32"/>
      <c r="J30" s="68"/>
      <c r="K30" s="32"/>
      <c r="L30" s="68"/>
      <c r="M30" s="32"/>
      <c r="N30" s="68"/>
      <c r="O30" s="32"/>
    </row>
    <row r="31" spans="1:15" x14ac:dyDescent="0.2">
      <c r="A31" s="69"/>
      <c r="B31" s="79" t="s">
        <v>227</v>
      </c>
      <c r="C31" s="32"/>
      <c r="D31" s="68"/>
      <c r="E31" s="32"/>
      <c r="F31" s="68"/>
      <c r="G31" s="32"/>
      <c r="H31" s="68"/>
      <c r="I31" s="32"/>
      <c r="J31" s="68"/>
      <c r="K31" s="32"/>
      <c r="L31" s="68"/>
      <c r="M31" s="32"/>
      <c r="N31" s="68"/>
      <c r="O31" s="32"/>
    </row>
    <row r="32" spans="1:15" ht="25.5" x14ac:dyDescent="0.2">
      <c r="A32" s="69"/>
      <c r="B32" s="79" t="s">
        <v>747</v>
      </c>
      <c r="C32" s="32"/>
      <c r="D32" s="68"/>
      <c r="E32" s="32"/>
      <c r="F32" s="68"/>
      <c r="G32" s="32"/>
      <c r="H32" s="68"/>
      <c r="I32" s="32"/>
      <c r="J32" s="68"/>
      <c r="K32" s="32"/>
      <c r="L32" s="68"/>
      <c r="M32" s="32"/>
      <c r="N32" s="68"/>
      <c r="O32" s="32"/>
    </row>
    <row r="33" spans="1:15" x14ac:dyDescent="0.2">
      <c r="A33" s="69"/>
      <c r="B33" s="78" t="s">
        <v>504</v>
      </c>
      <c r="C33" s="33"/>
      <c r="D33" s="75">
        <f>D3+D9+D16+D23+D28</f>
        <v>0</v>
      </c>
      <c r="E33" s="33"/>
      <c r="F33" s="75">
        <f>F3+F9+F16+F23+F28</f>
        <v>0</v>
      </c>
      <c r="G33" s="33"/>
      <c r="H33" s="75">
        <f>H3+H9+H16+H23+H28</f>
        <v>0</v>
      </c>
      <c r="I33" s="33"/>
      <c r="J33" s="75">
        <f>J3+J9+J16+J23+J28</f>
        <v>0</v>
      </c>
      <c r="K33" s="33"/>
      <c r="L33" s="75">
        <f>L3+L9+L16+L23+L28</f>
        <v>0</v>
      </c>
      <c r="M33" s="33"/>
      <c r="N33" s="75">
        <f>N3+N9+N16+N23+N28</f>
        <v>0</v>
      </c>
      <c r="O33" s="32"/>
    </row>
    <row r="34" spans="1:15" x14ac:dyDescent="0.2">
      <c r="A34" s="69"/>
      <c r="B34" s="78" t="s">
        <v>505</v>
      </c>
      <c r="C34" s="33"/>
      <c r="D34" s="75">
        <f>D33/(COUNTIF(D3:D32,"&gt;0")+0.00000001)</f>
        <v>0</v>
      </c>
      <c r="E34" s="33"/>
      <c r="F34" s="75">
        <f>F33/(COUNTIF(F3:F32,"&gt;0")+0.00000001)</f>
        <v>0</v>
      </c>
      <c r="G34" s="33"/>
      <c r="H34" s="75">
        <f>H33/(COUNTIF(H3:H32,"&gt;0")+0.00000001)</f>
        <v>0</v>
      </c>
      <c r="I34" s="33"/>
      <c r="J34" s="75">
        <f>J33/(COUNTIF(J3:J32,"&gt;0")+0.00000001)</f>
        <v>0</v>
      </c>
      <c r="K34" s="33"/>
      <c r="L34" s="75">
        <f>L33/(COUNTIF(L3:L32,"&gt;0")+0.00000001)</f>
        <v>0</v>
      </c>
      <c r="M34" s="33"/>
      <c r="N34" s="75">
        <f>N33/(COUNTIF(N3:N32,"&gt;0")+0.00000001)</f>
        <v>0</v>
      </c>
      <c r="O34" s="32"/>
    </row>
    <row r="35" spans="1:15" x14ac:dyDescent="0.2">
      <c r="A35" s="69"/>
      <c r="B35" s="78" t="s">
        <v>506</v>
      </c>
      <c r="C35" s="33"/>
      <c r="D35" s="75">
        <f>D34/5*100</f>
        <v>0</v>
      </c>
      <c r="E35" s="33"/>
      <c r="F35" s="75">
        <f>F34/5*100</f>
        <v>0</v>
      </c>
      <c r="G35" s="33"/>
      <c r="H35" s="75">
        <f>H34/5*100</f>
        <v>0</v>
      </c>
      <c r="I35" s="33"/>
      <c r="J35" s="75">
        <f>J34/5*100</f>
        <v>0</v>
      </c>
      <c r="K35" s="33"/>
      <c r="L35" s="75">
        <f>L34/5*100</f>
        <v>0</v>
      </c>
      <c r="M35" s="33"/>
      <c r="N35" s="75">
        <f>N34/5*100</f>
        <v>0</v>
      </c>
      <c r="O35" s="32"/>
    </row>
    <row r="36" spans="1:15" x14ac:dyDescent="0.2">
      <c r="A36" s="83" t="s">
        <v>258</v>
      </c>
      <c r="B36" s="79"/>
      <c r="D36" s="69"/>
      <c r="F36" s="69"/>
      <c r="H36" s="69"/>
      <c r="J36" s="69"/>
      <c r="L36" s="69"/>
      <c r="N36" s="69"/>
    </row>
    <row r="37" spans="1:15" x14ac:dyDescent="0.2">
      <c r="A37" s="69" t="s">
        <v>432</v>
      </c>
      <c r="B37" s="79"/>
      <c r="D37" s="69"/>
      <c r="F37" s="69"/>
      <c r="H37" s="69"/>
      <c r="J37" s="69"/>
      <c r="L37" s="69"/>
      <c r="N37" s="69"/>
    </row>
    <row r="38" spans="1:15" x14ac:dyDescent="0.2">
      <c r="A38" s="69" t="s">
        <v>259</v>
      </c>
      <c r="B38" s="79"/>
      <c r="D38" s="69"/>
      <c r="F38" s="69"/>
      <c r="H38" s="69"/>
      <c r="J38" s="69"/>
      <c r="L38" s="69"/>
      <c r="N38" s="69"/>
    </row>
    <row r="39" spans="1:15" x14ac:dyDescent="0.2">
      <c r="A39" s="69" t="s">
        <v>260</v>
      </c>
      <c r="B39" s="79"/>
      <c r="D39" s="69"/>
      <c r="F39" s="69"/>
      <c r="H39" s="69"/>
      <c r="J39" s="69"/>
      <c r="L39" s="69"/>
      <c r="N39" s="69"/>
    </row>
    <row r="40" spans="1:15" x14ac:dyDescent="0.2">
      <c r="A40" s="69" t="s">
        <v>261</v>
      </c>
      <c r="B40" s="79"/>
      <c r="D40" s="69"/>
      <c r="F40" s="69"/>
      <c r="H40" s="69"/>
      <c r="J40" s="69"/>
      <c r="L40" s="69"/>
      <c r="N40" s="69"/>
    </row>
    <row r="41" spans="1:15" x14ac:dyDescent="0.2">
      <c r="A41" s="69" t="s">
        <v>262</v>
      </c>
      <c r="B41" s="79"/>
      <c r="D41" s="69"/>
      <c r="F41" s="69"/>
      <c r="H41" s="69"/>
      <c r="J41" s="69"/>
      <c r="L41" s="69"/>
      <c r="N41" s="69"/>
    </row>
    <row r="42" spans="1:15" x14ac:dyDescent="0.2">
      <c r="A42" s="69" t="s">
        <v>263</v>
      </c>
      <c r="B42" s="79"/>
      <c r="D42" s="69"/>
      <c r="F42" s="69"/>
      <c r="H42" s="69"/>
      <c r="J42" s="69"/>
      <c r="L42" s="69"/>
      <c r="N42" s="69"/>
    </row>
    <row r="43" spans="1:15" x14ac:dyDescent="0.2">
      <c r="A43" s="83" t="s">
        <v>460</v>
      </c>
      <c r="B43" s="79"/>
      <c r="C43" s="24" t="s">
        <v>271</v>
      </c>
      <c r="D43" s="72"/>
      <c r="E43" s="24" t="s">
        <v>271</v>
      </c>
      <c r="F43" s="72"/>
      <c r="G43" s="24" t="s">
        <v>271</v>
      </c>
      <c r="H43" s="72"/>
      <c r="I43" s="24" t="s">
        <v>271</v>
      </c>
      <c r="J43" s="72"/>
      <c r="K43" s="24" t="s">
        <v>271</v>
      </c>
      <c r="L43" s="72"/>
      <c r="M43" s="24" t="s">
        <v>271</v>
      </c>
      <c r="N43" s="72"/>
      <c r="O43" s="36" t="s">
        <v>414</v>
      </c>
    </row>
    <row r="44" spans="1:15" ht="27" customHeight="1" x14ac:dyDescent="0.2">
      <c r="A44" s="69"/>
      <c r="B44" s="79"/>
      <c r="C44" s="30" t="s">
        <v>95</v>
      </c>
      <c r="D44" s="73" t="s">
        <v>96</v>
      </c>
      <c r="E44" s="30" t="s">
        <v>95</v>
      </c>
      <c r="F44" s="73" t="s">
        <v>96</v>
      </c>
      <c r="G44" s="30" t="s">
        <v>95</v>
      </c>
      <c r="H44" s="73" t="s">
        <v>96</v>
      </c>
      <c r="I44" s="30" t="s">
        <v>95</v>
      </c>
      <c r="J44" s="73" t="s">
        <v>96</v>
      </c>
      <c r="K44" s="30" t="s">
        <v>95</v>
      </c>
      <c r="L44" s="73" t="s">
        <v>96</v>
      </c>
      <c r="M44" s="30" t="s">
        <v>95</v>
      </c>
      <c r="N44" s="73" t="s">
        <v>96</v>
      </c>
      <c r="O44" s="32"/>
    </row>
    <row r="45" spans="1:15" x14ac:dyDescent="0.2">
      <c r="A45" s="69" t="s">
        <v>211</v>
      </c>
      <c r="B45" s="79"/>
      <c r="C45" s="31"/>
      <c r="D45" s="74">
        <f>SUM(C46:C50)/(COUNTIF(C46:C50,"&gt;0")+0.00000001)</f>
        <v>0</v>
      </c>
      <c r="E45" s="31"/>
      <c r="F45" s="74">
        <f>SUM(E46:E50)/(COUNTIF(E46:E50,"&gt;0")+0.00000001)</f>
        <v>0</v>
      </c>
      <c r="G45" s="31"/>
      <c r="H45" s="74">
        <f>SUM(G46:G50)/(COUNTIF(G46:G50,"&gt;0")+0.00000001)</f>
        <v>0</v>
      </c>
      <c r="I45" s="31"/>
      <c r="J45" s="74">
        <f>SUM(I46:I50)/(COUNTIF(I46:I50,"&gt;0")+0.00000001)</f>
        <v>0</v>
      </c>
      <c r="K45" s="31"/>
      <c r="L45" s="74">
        <f>SUM(K46:K50)/(COUNTIF(K46:K50,"&gt;0")+0.00000001)</f>
        <v>0</v>
      </c>
      <c r="M45" s="31"/>
      <c r="N45" s="74">
        <f>SUM(M46:M50)/(COUNTIF(M46:M50,"&gt;0")+0.00000001)</f>
        <v>0</v>
      </c>
      <c r="O45" s="32"/>
    </row>
    <row r="46" spans="1:15" x14ac:dyDescent="0.2">
      <c r="A46" s="69"/>
      <c r="B46" s="79" t="s">
        <v>209</v>
      </c>
      <c r="C46" s="32"/>
      <c r="D46" s="68"/>
      <c r="E46" s="32"/>
      <c r="F46" s="68"/>
      <c r="G46" s="32"/>
      <c r="H46" s="68"/>
      <c r="I46" s="32"/>
      <c r="J46" s="68"/>
      <c r="K46" s="32"/>
      <c r="L46" s="68"/>
      <c r="M46" s="32"/>
      <c r="N46" s="68"/>
      <c r="O46" s="32"/>
    </row>
    <row r="47" spans="1:15" x14ac:dyDescent="0.2">
      <c r="A47" s="69"/>
      <c r="B47" s="79" t="s">
        <v>522</v>
      </c>
      <c r="C47" s="32"/>
      <c r="D47" s="68"/>
      <c r="E47" s="32"/>
      <c r="F47" s="68"/>
      <c r="G47" s="32"/>
      <c r="H47" s="68"/>
      <c r="I47" s="32"/>
      <c r="J47" s="68"/>
      <c r="K47" s="32"/>
      <c r="L47" s="68"/>
      <c r="M47" s="32"/>
      <c r="N47" s="68"/>
      <c r="O47" s="32"/>
    </row>
    <row r="48" spans="1:15" x14ac:dyDescent="0.2">
      <c r="A48" s="69"/>
      <c r="B48" s="79" t="s">
        <v>453</v>
      </c>
      <c r="C48" s="32"/>
      <c r="D48" s="68"/>
      <c r="E48" s="32"/>
      <c r="F48" s="68"/>
      <c r="G48" s="32"/>
      <c r="H48" s="68"/>
      <c r="I48" s="32"/>
      <c r="J48" s="68"/>
      <c r="K48" s="32"/>
      <c r="L48" s="68"/>
      <c r="M48" s="32"/>
      <c r="N48" s="68"/>
      <c r="O48" s="32"/>
    </row>
    <row r="49" spans="1:15" ht="38.25" x14ac:dyDescent="0.2">
      <c r="A49" s="69"/>
      <c r="B49" s="79" t="s">
        <v>454</v>
      </c>
      <c r="C49" s="32"/>
      <c r="D49" s="68"/>
      <c r="E49" s="32"/>
      <c r="F49" s="68"/>
      <c r="G49" s="32"/>
      <c r="H49" s="68"/>
      <c r="I49" s="32"/>
      <c r="J49" s="68"/>
      <c r="K49" s="32"/>
      <c r="L49" s="68"/>
      <c r="M49" s="32"/>
      <c r="N49" s="68"/>
      <c r="O49" s="32"/>
    </row>
    <row r="50" spans="1:15" ht="25.5" x14ac:dyDescent="0.2">
      <c r="A50" s="69"/>
      <c r="B50" s="79" t="s">
        <v>210</v>
      </c>
      <c r="C50" s="32"/>
      <c r="D50" s="68"/>
      <c r="E50" s="32"/>
      <c r="F50" s="68"/>
      <c r="G50" s="32"/>
      <c r="H50" s="68"/>
      <c r="I50" s="32"/>
      <c r="J50" s="68"/>
      <c r="K50" s="32"/>
      <c r="L50" s="68"/>
      <c r="M50" s="32"/>
      <c r="N50" s="68"/>
      <c r="O50" s="32"/>
    </row>
    <row r="51" spans="1:15" x14ac:dyDescent="0.2">
      <c r="A51" s="69" t="s">
        <v>212</v>
      </c>
      <c r="B51" s="79"/>
      <c r="C51" s="31"/>
      <c r="D51" s="74">
        <f>SUM(C52:C57)/(COUNTIF(C52:C57,"&gt;0")+0.00000001)</f>
        <v>0</v>
      </c>
      <c r="E51" s="31"/>
      <c r="F51" s="74">
        <f>SUM(E52:E57)/(COUNTIF(E52:E57,"&gt;0")+0.00000001)</f>
        <v>0</v>
      </c>
      <c r="G51" s="31"/>
      <c r="H51" s="74">
        <f>SUM(G52:G57)/(COUNTIF(G52:G57,"&gt;0")+0.00000001)</f>
        <v>0</v>
      </c>
      <c r="I51" s="31"/>
      <c r="J51" s="74">
        <f>SUM(I52:I57)/(COUNTIF(I52:I57,"&gt;0")+0.00000001)</f>
        <v>0</v>
      </c>
      <c r="K51" s="31"/>
      <c r="L51" s="74">
        <f>SUM(K52:K57)/(COUNTIF(K52:K57,"&gt;0")+0.00000001)</f>
        <v>0</v>
      </c>
      <c r="M51" s="31"/>
      <c r="N51" s="74">
        <f>SUM(M52:M57)/(COUNTIF(M52:M57,"&gt;0")+0.00000001)</f>
        <v>0</v>
      </c>
      <c r="O51" s="32"/>
    </row>
    <row r="52" spans="1:15" x14ac:dyDescent="0.2">
      <c r="A52" s="69"/>
      <c r="B52" s="79" t="s">
        <v>208</v>
      </c>
      <c r="C52" s="32"/>
      <c r="D52" s="68"/>
      <c r="E52" s="32"/>
      <c r="F52" s="68"/>
      <c r="G52" s="32"/>
      <c r="H52" s="68"/>
      <c r="I52" s="32"/>
      <c r="J52" s="68"/>
      <c r="K52" s="32"/>
      <c r="L52" s="68"/>
      <c r="M52" s="32"/>
      <c r="N52" s="68"/>
      <c r="O52" s="32"/>
    </row>
    <row r="53" spans="1:15" ht="39" customHeight="1" x14ac:dyDescent="0.2">
      <c r="A53" s="69"/>
      <c r="B53" s="79" t="s">
        <v>523</v>
      </c>
      <c r="C53" s="32"/>
      <c r="D53" s="68"/>
      <c r="E53" s="32"/>
      <c r="F53" s="68"/>
      <c r="G53" s="32"/>
      <c r="H53" s="68"/>
      <c r="I53" s="32"/>
      <c r="J53" s="68"/>
      <c r="K53" s="32"/>
      <c r="L53" s="68"/>
      <c r="M53" s="32"/>
      <c r="N53" s="68"/>
      <c r="O53" s="32"/>
    </row>
    <row r="54" spans="1:15" ht="25.5" x14ac:dyDescent="0.2">
      <c r="A54" s="69"/>
      <c r="B54" s="79" t="s">
        <v>455</v>
      </c>
      <c r="C54" s="32"/>
      <c r="D54" s="68"/>
      <c r="E54" s="32"/>
      <c r="F54" s="68"/>
      <c r="G54" s="32"/>
      <c r="H54" s="68"/>
      <c r="I54" s="32"/>
      <c r="J54" s="68"/>
      <c r="K54" s="32"/>
      <c r="L54" s="68"/>
      <c r="M54" s="32"/>
      <c r="N54" s="68"/>
      <c r="O54" s="32"/>
    </row>
    <row r="55" spans="1:15" ht="51" x14ac:dyDescent="0.2">
      <c r="A55" s="69"/>
      <c r="B55" s="79" t="s">
        <v>456</v>
      </c>
      <c r="C55" s="32"/>
      <c r="D55" s="68"/>
      <c r="E55" s="32"/>
      <c r="F55" s="68"/>
      <c r="G55" s="32"/>
      <c r="H55" s="68"/>
      <c r="I55" s="32"/>
      <c r="J55" s="68"/>
      <c r="K55" s="32"/>
      <c r="L55" s="68"/>
      <c r="M55" s="32"/>
      <c r="N55" s="68"/>
      <c r="O55" s="32"/>
    </row>
    <row r="56" spans="1:15" ht="38.25" x14ac:dyDescent="0.2">
      <c r="A56" s="69"/>
      <c r="B56" s="79" t="s">
        <v>457</v>
      </c>
      <c r="C56" s="32"/>
      <c r="D56" s="68"/>
      <c r="E56" s="32"/>
      <c r="F56" s="68"/>
      <c r="G56" s="32"/>
      <c r="H56" s="68"/>
      <c r="I56" s="32"/>
      <c r="J56" s="68"/>
      <c r="K56" s="32"/>
      <c r="L56" s="68"/>
      <c r="M56" s="32"/>
      <c r="N56" s="68"/>
      <c r="O56" s="32"/>
    </row>
    <row r="57" spans="1:15" ht="25.5" x14ac:dyDescent="0.2">
      <c r="A57" s="69"/>
      <c r="B57" s="79" t="s">
        <v>213</v>
      </c>
      <c r="C57" s="32"/>
      <c r="D57" s="68"/>
      <c r="E57" s="32"/>
      <c r="F57" s="68"/>
      <c r="G57" s="32"/>
      <c r="H57" s="68"/>
      <c r="I57" s="32"/>
      <c r="J57" s="68"/>
      <c r="K57" s="32"/>
      <c r="L57" s="68"/>
      <c r="M57" s="32"/>
      <c r="N57" s="68"/>
      <c r="O57" s="32"/>
    </row>
    <row r="58" spans="1:15" x14ac:dyDescent="0.2">
      <c r="A58" s="69" t="s">
        <v>215</v>
      </c>
      <c r="B58" s="79"/>
      <c r="C58" s="31"/>
      <c r="D58" s="74">
        <f>SUM(C59:C64)/(COUNTIF(C59:C64,"&gt;0")+0.00000001)</f>
        <v>0</v>
      </c>
      <c r="E58" s="31"/>
      <c r="F58" s="74">
        <f>SUM(E59:E64)/(COUNTIF(E59:E64,"&gt;0")+0.00000001)</f>
        <v>0</v>
      </c>
      <c r="G58" s="31"/>
      <c r="H58" s="74">
        <f>SUM(G59:G64)/(COUNTIF(G59:G64,"&gt;0")+0.00000001)</f>
        <v>0</v>
      </c>
      <c r="I58" s="31"/>
      <c r="J58" s="74">
        <f>SUM(I59:I64)/(COUNTIF(I59:I64,"&gt;0")+0.00000001)</f>
        <v>0</v>
      </c>
      <c r="K58" s="31"/>
      <c r="L58" s="74">
        <f>SUM(K59:K64)/(COUNTIF(K59:K64,"&gt;0")+0.00000001)</f>
        <v>0</v>
      </c>
      <c r="M58" s="31"/>
      <c r="N58" s="74">
        <f>SUM(M59:M64)/(COUNTIF(M59:M64,"&gt;0")+0.00000001)</f>
        <v>0</v>
      </c>
      <c r="O58" s="32"/>
    </row>
    <row r="59" spans="1:15" x14ac:dyDescent="0.2">
      <c r="A59" s="69"/>
      <c r="B59" s="79" t="s">
        <v>214</v>
      </c>
      <c r="C59" s="32"/>
      <c r="D59" s="68"/>
      <c r="E59" s="32"/>
      <c r="F59" s="68"/>
      <c r="G59" s="32"/>
      <c r="H59" s="68"/>
      <c r="I59" s="32"/>
      <c r="J59" s="68"/>
      <c r="K59" s="32"/>
      <c r="L59" s="68"/>
      <c r="M59" s="32"/>
      <c r="N59" s="68"/>
      <c r="O59" s="32"/>
    </row>
    <row r="60" spans="1:15" x14ac:dyDescent="0.2">
      <c r="A60" s="69"/>
      <c r="B60" s="79" t="s">
        <v>216</v>
      </c>
      <c r="C60" s="32"/>
      <c r="D60" s="68"/>
      <c r="E60" s="32"/>
      <c r="F60" s="68"/>
      <c r="G60" s="32"/>
      <c r="H60" s="68"/>
      <c r="I60" s="32"/>
      <c r="J60" s="68"/>
      <c r="K60" s="32"/>
      <c r="L60" s="68"/>
      <c r="M60" s="32"/>
      <c r="N60" s="68"/>
      <c r="O60" s="32"/>
    </row>
    <row r="61" spans="1:15" ht="25.5" x14ac:dyDescent="0.2">
      <c r="A61" s="69"/>
      <c r="B61" s="79" t="s">
        <v>222</v>
      </c>
      <c r="C61" s="32"/>
      <c r="D61" s="68"/>
      <c r="E61" s="32"/>
      <c r="F61" s="68"/>
      <c r="G61" s="32"/>
      <c r="H61" s="68"/>
      <c r="I61" s="32"/>
      <c r="J61" s="68"/>
      <c r="K61" s="32"/>
      <c r="L61" s="68"/>
      <c r="M61" s="32"/>
      <c r="N61" s="68"/>
      <c r="O61" s="32"/>
    </row>
    <row r="62" spans="1:15" x14ac:dyDescent="0.2">
      <c r="A62" s="69"/>
      <c r="B62" s="79" t="s">
        <v>217</v>
      </c>
      <c r="C62" s="32"/>
      <c r="D62" s="68"/>
      <c r="E62" s="32"/>
      <c r="F62" s="68"/>
      <c r="G62" s="32"/>
      <c r="H62" s="68"/>
      <c r="I62" s="32"/>
      <c r="J62" s="68"/>
      <c r="K62" s="32"/>
      <c r="L62" s="68"/>
      <c r="M62" s="32"/>
      <c r="N62" s="68"/>
      <c r="O62" s="32"/>
    </row>
    <row r="63" spans="1:15" ht="25.5" x14ac:dyDescent="0.2">
      <c r="A63" s="69"/>
      <c r="B63" s="79" t="s">
        <v>218</v>
      </c>
      <c r="C63" s="32"/>
      <c r="D63" s="68"/>
      <c r="E63" s="32"/>
      <c r="F63" s="68"/>
      <c r="G63" s="32"/>
      <c r="H63" s="68"/>
      <c r="I63" s="32"/>
      <c r="J63" s="68"/>
      <c r="K63" s="32"/>
      <c r="L63" s="68"/>
      <c r="M63" s="32"/>
      <c r="N63" s="68"/>
      <c r="O63" s="32"/>
    </row>
    <row r="64" spans="1:15" ht="25.5" x14ac:dyDescent="0.2">
      <c r="A64" s="69"/>
      <c r="B64" s="79" t="s">
        <v>458</v>
      </c>
      <c r="C64" s="32"/>
      <c r="D64" s="68"/>
      <c r="E64" s="32"/>
      <c r="F64" s="68"/>
      <c r="G64" s="32"/>
      <c r="H64" s="68"/>
      <c r="I64" s="32"/>
      <c r="J64" s="68"/>
      <c r="K64" s="32"/>
      <c r="L64" s="68"/>
      <c r="M64" s="32"/>
      <c r="N64" s="68"/>
      <c r="O64" s="32"/>
    </row>
    <row r="65" spans="1:15" x14ac:dyDescent="0.2">
      <c r="A65" s="69" t="s">
        <v>219</v>
      </c>
      <c r="B65" s="79"/>
      <c r="C65" s="31"/>
      <c r="D65" s="74">
        <f>SUM(C66:C69)/(COUNTIF(C66:C69,"&gt;0")+0.00000001)</f>
        <v>0</v>
      </c>
      <c r="E65" s="31"/>
      <c r="F65" s="74">
        <f>SUM(E66:E69)/(COUNTIF(E66:E69,"&gt;0")+0.00000001)</f>
        <v>0</v>
      </c>
      <c r="G65" s="31"/>
      <c r="H65" s="74">
        <f>SUM(G66:G69)/(COUNTIF(G66:G69,"&gt;0")+0.00000001)</f>
        <v>0</v>
      </c>
      <c r="I65" s="31"/>
      <c r="J65" s="74">
        <f>SUM(I66:I69)/(COUNTIF(I66:I69,"&gt;0")+0.00000001)</f>
        <v>0</v>
      </c>
      <c r="K65" s="31"/>
      <c r="L65" s="74">
        <f>SUM(K66:K69)/(COUNTIF(K66:K69,"&gt;0")+0.00000001)</f>
        <v>0</v>
      </c>
      <c r="M65" s="31"/>
      <c r="N65" s="74">
        <f>SUM(M66:M69)/(COUNTIF(M66:M69,"&gt;0")+0.00000001)</f>
        <v>0</v>
      </c>
      <c r="O65" s="32"/>
    </row>
    <row r="66" spans="1:15" x14ac:dyDescent="0.2">
      <c r="A66" s="69"/>
      <c r="B66" s="79" t="s">
        <v>220</v>
      </c>
      <c r="C66" s="32"/>
      <c r="D66" s="68"/>
      <c r="E66" s="32"/>
      <c r="F66" s="68"/>
      <c r="G66" s="32"/>
      <c r="H66" s="68"/>
      <c r="I66" s="32"/>
      <c r="J66" s="68"/>
      <c r="K66" s="32"/>
      <c r="L66" s="68"/>
      <c r="M66" s="32"/>
      <c r="N66" s="68"/>
      <c r="O66" s="32"/>
    </row>
    <row r="67" spans="1:15" ht="25.5" x14ac:dyDescent="0.2">
      <c r="A67" s="69"/>
      <c r="B67" s="79" t="s">
        <v>221</v>
      </c>
      <c r="C67" s="32"/>
      <c r="D67" s="68"/>
      <c r="E67" s="32"/>
      <c r="F67" s="68"/>
      <c r="G67" s="32"/>
      <c r="H67" s="68"/>
      <c r="I67" s="32"/>
      <c r="J67" s="68"/>
      <c r="K67" s="32"/>
      <c r="L67" s="68"/>
      <c r="M67" s="32"/>
      <c r="N67" s="68"/>
      <c r="O67" s="32"/>
    </row>
    <row r="68" spans="1:15" ht="25.5" x14ac:dyDescent="0.2">
      <c r="A68" s="69"/>
      <c r="B68" s="79" t="s">
        <v>223</v>
      </c>
      <c r="C68" s="32"/>
      <c r="D68" s="68"/>
      <c r="E68" s="32"/>
      <c r="F68" s="68"/>
      <c r="G68" s="32"/>
      <c r="H68" s="68"/>
      <c r="I68" s="32"/>
      <c r="J68" s="68"/>
      <c r="K68" s="32"/>
      <c r="L68" s="68"/>
      <c r="M68" s="32"/>
      <c r="N68" s="68"/>
      <c r="O68" s="32"/>
    </row>
    <row r="69" spans="1:15" ht="25.5" x14ac:dyDescent="0.2">
      <c r="A69" s="69"/>
      <c r="B69" s="79" t="s">
        <v>459</v>
      </c>
      <c r="C69" s="32"/>
      <c r="D69" s="68"/>
      <c r="E69" s="32"/>
      <c r="F69" s="68"/>
      <c r="G69" s="32"/>
      <c r="H69" s="68"/>
      <c r="I69" s="32"/>
      <c r="J69" s="68"/>
      <c r="K69" s="32"/>
      <c r="L69" s="68"/>
      <c r="M69" s="32"/>
      <c r="N69" s="68"/>
      <c r="O69" s="32"/>
    </row>
    <row r="70" spans="1:15" x14ac:dyDescent="0.2">
      <c r="A70" s="69" t="s">
        <v>224</v>
      </c>
      <c r="B70" s="79"/>
      <c r="C70" s="31"/>
      <c r="D70" s="74">
        <f>SUM(C71:C74)/(COUNTIF(C71:C74,"&gt;0")+0.00000001)</f>
        <v>0</v>
      </c>
      <c r="E70" s="31"/>
      <c r="F70" s="74">
        <f>SUM(E71:E74)/(COUNTIF(E71:E74,"&gt;0")+0.00000001)</f>
        <v>0</v>
      </c>
      <c r="G70" s="31"/>
      <c r="H70" s="74">
        <f>SUM(G71:G74)/(COUNTIF(G71:G74,"&gt;0")+0.00000001)</f>
        <v>0</v>
      </c>
      <c r="I70" s="31"/>
      <c r="J70" s="74">
        <f>SUM(I71:I74)/(COUNTIF(I71:I74,"&gt;0")+0.00000001)</f>
        <v>0</v>
      </c>
      <c r="K70" s="31"/>
      <c r="L70" s="74">
        <f>SUM(K71:K74)/(COUNTIF(K71:K74,"&gt;0")+0.00000001)</f>
        <v>0</v>
      </c>
      <c r="M70" s="31"/>
      <c r="N70" s="74">
        <f>SUM(M71:M74)/(COUNTIF(M71:M74,"&gt;0")+0.00000001)</f>
        <v>0</v>
      </c>
      <c r="O70" s="32"/>
    </row>
    <row r="71" spans="1:15" x14ac:dyDescent="0.2">
      <c r="A71" s="69"/>
      <c r="B71" s="79" t="s">
        <v>225</v>
      </c>
      <c r="C71" s="32"/>
      <c r="D71" s="68"/>
      <c r="E71" s="32"/>
      <c r="F71" s="68"/>
      <c r="G71" s="32"/>
      <c r="H71" s="68"/>
      <c r="I71" s="32"/>
      <c r="J71" s="68"/>
      <c r="K71" s="32"/>
      <c r="L71" s="68"/>
      <c r="M71" s="32"/>
      <c r="N71" s="68"/>
      <c r="O71" s="32"/>
    </row>
    <row r="72" spans="1:15" ht="25.5" x14ac:dyDescent="0.2">
      <c r="A72" s="69"/>
      <c r="B72" s="79" t="s">
        <v>226</v>
      </c>
      <c r="C72" s="32"/>
      <c r="D72" s="68"/>
      <c r="E72" s="32"/>
      <c r="F72" s="68"/>
      <c r="G72" s="32"/>
      <c r="H72" s="68"/>
      <c r="I72" s="32"/>
      <c r="J72" s="68"/>
      <c r="K72" s="32"/>
      <c r="L72" s="68"/>
      <c r="M72" s="32"/>
      <c r="N72" s="68"/>
      <c r="O72" s="32"/>
    </row>
    <row r="73" spans="1:15" x14ac:dyDescent="0.2">
      <c r="A73" s="69"/>
      <c r="B73" s="79" t="s">
        <v>227</v>
      </c>
      <c r="C73" s="32"/>
      <c r="D73" s="68"/>
      <c r="E73" s="32"/>
      <c r="F73" s="68"/>
      <c r="G73" s="32"/>
      <c r="H73" s="68"/>
      <c r="I73" s="32"/>
      <c r="J73" s="68"/>
      <c r="K73" s="32"/>
      <c r="L73" s="68"/>
      <c r="M73" s="32"/>
      <c r="N73" s="68"/>
      <c r="O73" s="32"/>
    </row>
    <row r="74" spans="1:15" ht="25.5" x14ac:dyDescent="0.2">
      <c r="A74" s="69"/>
      <c r="B74" s="79" t="s">
        <v>747</v>
      </c>
      <c r="C74" s="32"/>
      <c r="D74" s="68"/>
      <c r="E74" s="32"/>
      <c r="F74" s="68"/>
      <c r="G74" s="32"/>
      <c r="H74" s="68"/>
      <c r="I74" s="32"/>
      <c r="J74" s="68"/>
      <c r="K74" s="32"/>
      <c r="L74" s="68"/>
      <c r="M74" s="32"/>
      <c r="N74" s="68"/>
      <c r="O74" s="32"/>
    </row>
    <row r="75" spans="1:15" x14ac:dyDescent="0.2">
      <c r="A75" s="69"/>
      <c r="B75" s="78" t="s">
        <v>504</v>
      </c>
      <c r="C75" s="33"/>
      <c r="D75" s="75">
        <f>D45+D51+D58+D65+D70</f>
        <v>0</v>
      </c>
      <c r="E75" s="33"/>
      <c r="F75" s="75">
        <f>F45+F51+F58+F65+F70</f>
        <v>0</v>
      </c>
      <c r="G75" s="33"/>
      <c r="H75" s="75">
        <f>H45+H51+H58+H65+H70</f>
        <v>0</v>
      </c>
      <c r="I75" s="33"/>
      <c r="J75" s="75">
        <f>J45+J51+J58+J65+J70</f>
        <v>0</v>
      </c>
      <c r="K75" s="33"/>
      <c r="L75" s="75">
        <f>L45+L51+L58+L65+L70</f>
        <v>0</v>
      </c>
      <c r="M75" s="33"/>
      <c r="N75" s="75">
        <f>N45+N51+N58+N65+N70</f>
        <v>0</v>
      </c>
      <c r="O75" s="32"/>
    </row>
    <row r="76" spans="1:15" x14ac:dyDescent="0.2">
      <c r="A76" s="69"/>
      <c r="B76" s="78" t="s">
        <v>505</v>
      </c>
      <c r="C76" s="33"/>
      <c r="D76" s="75">
        <f>D75/(COUNTIF(D45:D74,"&gt;0")+0.00000001)</f>
        <v>0</v>
      </c>
      <c r="E76" s="33"/>
      <c r="F76" s="75">
        <f>F75/(COUNTIF(F45:F74,"&gt;0")+0.00000001)</f>
        <v>0</v>
      </c>
      <c r="G76" s="33"/>
      <c r="H76" s="75">
        <f>H75/(COUNTIF(H45:H74,"&gt;0")+0.00000001)</f>
        <v>0</v>
      </c>
      <c r="I76" s="33"/>
      <c r="J76" s="75">
        <f>J75/(COUNTIF(J45:J74,"&gt;0")+0.00000001)</f>
        <v>0</v>
      </c>
      <c r="K76" s="33"/>
      <c r="L76" s="75">
        <f>L75/(COUNTIF(L45:L74,"&gt;0")+0.00000001)</f>
        <v>0</v>
      </c>
      <c r="M76" s="33"/>
      <c r="N76" s="75">
        <f>N75/(COUNTIF(N45:N74,"&gt;0")+0.00000001)</f>
        <v>0</v>
      </c>
      <c r="O76" s="32"/>
    </row>
    <row r="77" spans="1:15" x14ac:dyDescent="0.2">
      <c r="A77" s="69"/>
      <c r="B77" s="78" t="s">
        <v>506</v>
      </c>
      <c r="C77" s="33"/>
      <c r="D77" s="75">
        <f>D76/5*100</f>
        <v>0</v>
      </c>
      <c r="E77" s="33"/>
      <c r="F77" s="75">
        <f>F76/5*100</f>
        <v>0</v>
      </c>
      <c r="G77" s="33"/>
      <c r="H77" s="75">
        <f>H76/5*100</f>
        <v>0</v>
      </c>
      <c r="I77" s="33"/>
      <c r="J77" s="75">
        <f>J76/5*100</f>
        <v>0</v>
      </c>
      <c r="K77" s="33"/>
      <c r="L77" s="75">
        <f>L76/5*100</f>
        <v>0</v>
      </c>
      <c r="M77" s="33"/>
      <c r="N77" s="75">
        <f>N76/5*100</f>
        <v>0</v>
      </c>
      <c r="O77" s="32"/>
    </row>
    <row r="78" spans="1:15" x14ac:dyDescent="0.2">
      <c r="A78" s="83" t="s">
        <v>258</v>
      </c>
      <c r="B78" s="79"/>
      <c r="D78" s="69"/>
      <c r="F78" s="69"/>
      <c r="H78" s="69"/>
      <c r="J78" s="69"/>
      <c r="L78" s="69"/>
      <c r="N78" s="69"/>
    </row>
    <row r="79" spans="1:15" x14ac:dyDescent="0.2">
      <c r="A79" s="69" t="s">
        <v>432</v>
      </c>
      <c r="B79" s="79"/>
      <c r="D79" s="69"/>
      <c r="F79" s="69"/>
      <c r="H79" s="69"/>
      <c r="J79" s="69"/>
      <c r="L79" s="69"/>
      <c r="N79" s="69"/>
    </row>
    <row r="80" spans="1:15" x14ac:dyDescent="0.2">
      <c r="A80" s="69" t="s">
        <v>259</v>
      </c>
      <c r="B80" s="79"/>
      <c r="D80" s="69"/>
      <c r="F80" s="69"/>
      <c r="H80" s="69"/>
      <c r="J80" s="69"/>
      <c r="L80" s="69"/>
      <c r="N80" s="69"/>
    </row>
    <row r="81" spans="1:14" x14ac:dyDescent="0.2">
      <c r="A81" s="69" t="s">
        <v>260</v>
      </c>
      <c r="B81" s="79"/>
      <c r="D81" s="69"/>
      <c r="F81" s="69"/>
      <c r="H81" s="69"/>
      <c r="J81" s="69"/>
      <c r="L81" s="69"/>
      <c r="N81" s="69"/>
    </row>
    <row r="82" spans="1:14" x14ac:dyDescent="0.2">
      <c r="A82" s="69" t="s">
        <v>261</v>
      </c>
      <c r="B82" s="79"/>
      <c r="D82" s="69"/>
      <c r="F82" s="69"/>
      <c r="H82" s="69"/>
      <c r="J82" s="69"/>
      <c r="L82" s="69"/>
      <c r="N82" s="69"/>
    </row>
    <row r="83" spans="1:14" x14ac:dyDescent="0.2">
      <c r="A83" s="69" t="s">
        <v>262</v>
      </c>
      <c r="B83" s="79"/>
      <c r="D83" s="69"/>
      <c r="F83" s="69"/>
      <c r="H83" s="69"/>
      <c r="J83" s="69"/>
      <c r="L83" s="69"/>
      <c r="N83" s="69"/>
    </row>
    <row r="84" spans="1:14" x14ac:dyDescent="0.2">
      <c r="A84" s="69" t="s">
        <v>263</v>
      </c>
      <c r="B84" s="79"/>
      <c r="D84" s="69"/>
      <c r="F84" s="69"/>
      <c r="H84" s="69"/>
      <c r="J84" s="69"/>
      <c r="L84" s="69"/>
      <c r="N84" s="69"/>
    </row>
  </sheetData>
  <sheetProtection algorithmName="SHA-512" hashValue="uIVHs0y98WzrLKG4rgr/yCwZbeZzIBq5O0VAlT+uQz9VQpgeqdoNRMeqcYOedRll1ipCxxqYk4WyT8BMvKoOMQ==" saltValue="JnUoMJ7emUJ/StEMKMXnTw==" spinCount="100000" sheet="1" objects="1" scenarios="1"/>
  <phoneticPr fontId="0"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workbookViewId="0">
      <selection activeCell="C4" sqref="C4"/>
    </sheetView>
  </sheetViews>
  <sheetFormatPr defaultRowHeight="12.75" x14ac:dyDescent="0.2"/>
  <cols>
    <col min="1" max="1" width="18.7109375" style="8" customWidth="1"/>
    <col min="2" max="2" width="41.7109375" style="54" customWidth="1"/>
    <col min="3" max="3" width="5.7109375" style="34" customWidth="1"/>
    <col min="4" max="4" width="5.7109375" style="8" customWidth="1"/>
    <col min="5" max="5" width="5.7109375" style="34" customWidth="1"/>
    <col min="6" max="6" width="5.7109375" style="8" customWidth="1"/>
    <col min="7" max="7" width="5.7109375" style="34" customWidth="1"/>
    <col min="8" max="8" width="5.7109375" style="8" customWidth="1"/>
    <col min="9" max="9" width="5.7109375" style="34" customWidth="1"/>
    <col min="10" max="10" width="5.7109375" style="8" customWidth="1"/>
    <col min="11" max="11" width="5.7109375" style="34" customWidth="1"/>
    <col min="12" max="12" width="5.7109375" style="8" customWidth="1"/>
    <col min="13" max="13" width="5.7109375" style="34" customWidth="1"/>
    <col min="14" max="14" width="5.7109375" style="8" customWidth="1"/>
    <col min="15" max="15" width="173.7109375" style="34" customWidth="1"/>
    <col min="16" max="16384" width="9.140625" style="8"/>
  </cols>
  <sheetData>
    <row r="1" spans="1:15" x14ac:dyDescent="0.2">
      <c r="A1" s="83" t="s">
        <v>487</v>
      </c>
      <c r="B1" s="79"/>
      <c r="C1" s="24" t="s">
        <v>271</v>
      </c>
      <c r="D1" s="72"/>
      <c r="E1" s="24" t="s">
        <v>271</v>
      </c>
      <c r="F1" s="72"/>
      <c r="G1" s="24" t="s">
        <v>271</v>
      </c>
      <c r="H1" s="26"/>
      <c r="I1" s="24" t="s">
        <v>271</v>
      </c>
      <c r="J1" s="72"/>
      <c r="K1" s="24" t="s">
        <v>271</v>
      </c>
      <c r="L1" s="72"/>
      <c r="M1" s="24" t="s">
        <v>271</v>
      </c>
      <c r="N1" s="72"/>
      <c r="O1" s="36" t="s">
        <v>414</v>
      </c>
    </row>
    <row r="2" spans="1:15" ht="27" customHeight="1" x14ac:dyDescent="0.2">
      <c r="A2" s="69"/>
      <c r="B2" s="79"/>
      <c r="C2" s="41" t="s">
        <v>95</v>
      </c>
      <c r="D2" s="73" t="s">
        <v>96</v>
      </c>
      <c r="E2" s="41" t="s">
        <v>95</v>
      </c>
      <c r="F2" s="73" t="s">
        <v>96</v>
      </c>
      <c r="G2" s="41" t="s">
        <v>95</v>
      </c>
      <c r="H2" s="73" t="s">
        <v>96</v>
      </c>
      <c r="I2" s="41" t="s">
        <v>95</v>
      </c>
      <c r="J2" s="73" t="s">
        <v>96</v>
      </c>
      <c r="K2" s="41" t="s">
        <v>95</v>
      </c>
      <c r="L2" s="73" t="s">
        <v>96</v>
      </c>
      <c r="M2" s="41" t="s">
        <v>95</v>
      </c>
      <c r="N2" s="73" t="s">
        <v>96</v>
      </c>
      <c r="O2" s="32"/>
    </row>
    <row r="3" spans="1:15" x14ac:dyDescent="0.2">
      <c r="A3" s="69" t="s">
        <v>176</v>
      </c>
      <c r="B3" s="79"/>
      <c r="C3" s="31"/>
      <c r="D3" s="74">
        <f>SUM(C4:C5)/(COUNTIF(C4:C5,"&gt;0")+0.00000001)</f>
        <v>0</v>
      </c>
      <c r="E3" s="31"/>
      <c r="F3" s="74">
        <f>SUM(E4:E5)/(COUNTIF(E4:E5,"&gt;0")+0.00000001)</f>
        <v>0</v>
      </c>
      <c r="G3" s="31"/>
      <c r="H3" s="74">
        <f>SUM(G4:G5)/(COUNTIF(G4:G5,"&gt;0")+0.00000001)</f>
        <v>0</v>
      </c>
      <c r="I3" s="31"/>
      <c r="J3" s="74">
        <f>SUM(I4:I5)/(COUNTIF(I4:I5,"&gt;0")+0.00000001)</f>
        <v>0</v>
      </c>
      <c r="K3" s="31"/>
      <c r="L3" s="74">
        <f>SUM(K4:K5)/(COUNTIF(K4:K5,"&gt;0")+0.00000001)</f>
        <v>0</v>
      </c>
      <c r="M3" s="31"/>
      <c r="N3" s="74">
        <f>SUM(M4:M5)/(COUNTIF(M4:M5,"&gt;0")+0.00000001)</f>
        <v>0</v>
      </c>
      <c r="O3" s="32"/>
    </row>
    <row r="4" spans="1:15" ht="38.25" x14ac:dyDescent="0.2">
      <c r="A4" s="69"/>
      <c r="B4" s="79" t="s">
        <v>465</v>
      </c>
      <c r="C4" s="32"/>
      <c r="D4" s="68"/>
      <c r="E4" s="32"/>
      <c r="F4" s="68"/>
      <c r="G4" s="32"/>
      <c r="H4" s="68"/>
      <c r="I4" s="32"/>
      <c r="J4" s="68"/>
      <c r="K4" s="32"/>
      <c r="L4" s="68"/>
      <c r="M4" s="32"/>
      <c r="N4" s="68"/>
      <c r="O4" s="32"/>
    </row>
    <row r="5" spans="1:15" ht="38.25" x14ac:dyDescent="0.2">
      <c r="A5" s="69"/>
      <c r="B5" s="79" t="s">
        <v>466</v>
      </c>
      <c r="C5" s="32"/>
      <c r="D5" s="68"/>
      <c r="E5" s="32"/>
      <c r="F5" s="68"/>
      <c r="G5" s="32"/>
      <c r="H5" s="68"/>
      <c r="I5" s="32"/>
      <c r="J5" s="68"/>
      <c r="K5" s="32"/>
      <c r="L5" s="68"/>
      <c r="M5" s="32"/>
      <c r="N5" s="68"/>
      <c r="O5" s="32"/>
    </row>
    <row r="6" spans="1:15" x14ac:dyDescent="0.2">
      <c r="A6" s="69" t="s">
        <v>177</v>
      </c>
      <c r="B6" s="79"/>
      <c r="C6" s="31"/>
      <c r="D6" s="74">
        <f>SUM(C7:C8)/(COUNTIF(C7:C8,"&gt;0")+0.00000001)</f>
        <v>0</v>
      </c>
      <c r="E6" s="31"/>
      <c r="F6" s="74">
        <f>SUM(E7:E8)/(COUNTIF(E7:E8,"&gt;0")+0.00000001)</f>
        <v>0</v>
      </c>
      <c r="G6" s="31"/>
      <c r="H6" s="74">
        <f>SUM(G7:G8)/(COUNTIF(G7:G8,"&gt;0")+0.00000001)</f>
        <v>0</v>
      </c>
      <c r="I6" s="31"/>
      <c r="J6" s="74">
        <f>SUM(I7:I8)/(COUNTIF(I7:I8,"&gt;0")+0.00000001)</f>
        <v>0</v>
      </c>
      <c r="K6" s="31"/>
      <c r="L6" s="74">
        <f>SUM(K7:K8)/(COUNTIF(K7:K8,"&gt;0")+0.00000001)</f>
        <v>0</v>
      </c>
      <c r="M6" s="31"/>
      <c r="N6" s="74">
        <f>SUM(M7:M8)/(COUNTIF(M7:M8,"&gt;0")+0.00000001)</f>
        <v>0</v>
      </c>
      <c r="O6" s="32"/>
    </row>
    <row r="7" spans="1:15" ht="38.25" x14ac:dyDescent="0.2">
      <c r="A7" s="69"/>
      <c r="B7" s="79" t="s">
        <v>521</v>
      </c>
      <c r="C7" s="32"/>
      <c r="D7" s="68"/>
      <c r="E7" s="32"/>
      <c r="F7" s="68"/>
      <c r="G7" s="32"/>
      <c r="H7" s="68"/>
      <c r="I7" s="32"/>
      <c r="J7" s="68"/>
      <c r="K7" s="32"/>
      <c r="L7" s="68"/>
      <c r="M7" s="32"/>
      <c r="N7" s="68"/>
      <c r="O7" s="32"/>
    </row>
    <row r="8" spans="1:15" ht="38.25" x14ac:dyDescent="0.2">
      <c r="A8" s="69"/>
      <c r="B8" s="79" t="s">
        <v>467</v>
      </c>
      <c r="C8" s="32"/>
      <c r="D8" s="68"/>
      <c r="E8" s="32"/>
      <c r="F8" s="68"/>
      <c r="G8" s="32"/>
      <c r="H8" s="68"/>
      <c r="I8" s="32"/>
      <c r="J8" s="68"/>
      <c r="K8" s="32"/>
      <c r="L8" s="68"/>
      <c r="M8" s="32"/>
      <c r="N8" s="68"/>
      <c r="O8" s="32"/>
    </row>
    <row r="9" spans="1:15" x14ac:dyDescent="0.2">
      <c r="A9" s="69" t="s">
        <v>178</v>
      </c>
      <c r="B9" s="79"/>
      <c r="C9" s="31"/>
      <c r="D9" s="74">
        <f>SUM(C10:C14)/(COUNTIF(C10:C14,"&gt;0")+0.00000001)</f>
        <v>0</v>
      </c>
      <c r="E9" s="31"/>
      <c r="F9" s="74">
        <f>SUM(E10:E14)/(COUNTIF(E10:E14,"&gt;0")+0.00000001)</f>
        <v>0</v>
      </c>
      <c r="G9" s="31"/>
      <c r="H9" s="74">
        <f>SUM(G10:G14)/(COUNTIF(G10:G14,"&gt;0")+0.00000001)</f>
        <v>0</v>
      </c>
      <c r="I9" s="31"/>
      <c r="J9" s="74">
        <f>SUM(I10:I14)/(COUNTIF(I10:I14,"&gt;0")+0.00000001)</f>
        <v>0</v>
      </c>
      <c r="K9" s="31"/>
      <c r="L9" s="74">
        <f>SUM(K10:K14)/(COUNTIF(K10:K14,"&gt;0")+0.00000001)</f>
        <v>0</v>
      </c>
      <c r="M9" s="31"/>
      <c r="N9" s="74">
        <f>SUM(M10:M14)/(COUNTIF(M10:M14,"&gt;0")+0.00000001)</f>
        <v>0</v>
      </c>
      <c r="O9" s="32"/>
    </row>
    <row r="10" spans="1:15" x14ac:dyDescent="0.2">
      <c r="A10" s="69"/>
      <c r="B10" s="79" t="s">
        <v>179</v>
      </c>
      <c r="C10" s="32"/>
      <c r="D10" s="68"/>
      <c r="E10" s="32"/>
      <c r="F10" s="68"/>
      <c r="G10" s="32"/>
      <c r="H10" s="68"/>
      <c r="I10" s="32"/>
      <c r="J10" s="68"/>
      <c r="K10" s="32"/>
      <c r="L10" s="68"/>
      <c r="M10" s="32"/>
      <c r="N10" s="68"/>
      <c r="O10" s="32"/>
    </row>
    <row r="11" spans="1:15" ht="76.5" x14ac:dyDescent="0.2">
      <c r="A11" s="69"/>
      <c r="B11" s="79" t="s">
        <v>468</v>
      </c>
      <c r="C11" s="32"/>
      <c r="D11" s="68"/>
      <c r="E11" s="32"/>
      <c r="F11" s="68"/>
      <c r="G11" s="32"/>
      <c r="H11" s="68"/>
      <c r="I11" s="32"/>
      <c r="J11" s="68"/>
      <c r="K11" s="32"/>
      <c r="L11" s="68"/>
      <c r="M11" s="32"/>
      <c r="N11" s="68"/>
      <c r="O11" s="32"/>
    </row>
    <row r="12" spans="1:15" ht="38.25" x14ac:dyDescent="0.2">
      <c r="A12" s="69"/>
      <c r="B12" s="79" t="s">
        <v>469</v>
      </c>
      <c r="C12" s="32"/>
      <c r="D12" s="68"/>
      <c r="E12" s="32"/>
      <c r="F12" s="68"/>
      <c r="G12" s="32"/>
      <c r="H12" s="68"/>
      <c r="I12" s="32"/>
      <c r="J12" s="68"/>
      <c r="K12" s="32"/>
      <c r="L12" s="68"/>
      <c r="M12" s="32"/>
      <c r="N12" s="68"/>
      <c r="O12" s="32"/>
    </row>
    <row r="13" spans="1:15" ht="38.25" x14ac:dyDescent="0.2">
      <c r="A13" s="69"/>
      <c r="B13" s="79" t="s">
        <v>470</v>
      </c>
      <c r="C13" s="32"/>
      <c r="D13" s="68"/>
      <c r="E13" s="32"/>
      <c r="F13" s="68"/>
      <c r="G13" s="32"/>
      <c r="H13" s="68"/>
      <c r="I13" s="32"/>
      <c r="J13" s="68"/>
      <c r="K13" s="32"/>
      <c r="L13" s="68"/>
      <c r="M13" s="32"/>
      <c r="N13" s="68"/>
      <c r="O13" s="32"/>
    </row>
    <row r="14" spans="1:15" ht="102" x14ac:dyDescent="0.2">
      <c r="A14" s="69"/>
      <c r="B14" s="79" t="s">
        <v>471</v>
      </c>
      <c r="C14" s="32"/>
      <c r="D14" s="68"/>
      <c r="E14" s="32"/>
      <c r="F14" s="68"/>
      <c r="G14" s="32"/>
      <c r="H14" s="68"/>
      <c r="I14" s="32"/>
      <c r="J14" s="68"/>
      <c r="K14" s="32"/>
      <c r="L14" s="68"/>
      <c r="M14" s="32"/>
      <c r="N14" s="68"/>
      <c r="O14" s="32"/>
    </row>
    <row r="15" spans="1:15" x14ac:dyDescent="0.2">
      <c r="A15" s="69" t="s">
        <v>477</v>
      </c>
      <c r="B15" s="79"/>
      <c r="C15" s="31"/>
      <c r="D15" s="74">
        <f>SUM(C16:C22)/(COUNTIF(C16:C22,"&gt;0")+0.00000001)</f>
        <v>0</v>
      </c>
      <c r="E15" s="31"/>
      <c r="F15" s="74">
        <f>SUM(E16:E22)/(COUNTIF(E16:E22,"&gt;0")+0.00000001)</f>
        <v>0</v>
      </c>
      <c r="G15" s="31"/>
      <c r="H15" s="74">
        <f>SUM(G16:G22)/(COUNTIF(G16:G22,"&gt;0")+0.00000001)</f>
        <v>0</v>
      </c>
      <c r="I15" s="31"/>
      <c r="J15" s="74">
        <f>SUM(I16:I22)/(COUNTIF(I16:I22,"&gt;0")+0.00000001)</f>
        <v>0</v>
      </c>
      <c r="K15" s="31"/>
      <c r="L15" s="74">
        <f>SUM(K16:K22)/(COUNTIF(K16:K22,"&gt;0")+0.00000001)</f>
        <v>0</v>
      </c>
      <c r="M15" s="31"/>
      <c r="N15" s="74">
        <f>SUM(M16:M22)/(COUNTIF(M16:M22,"&gt;0")+0.00000001)</f>
        <v>0</v>
      </c>
    </row>
    <row r="16" spans="1:15" x14ac:dyDescent="0.2">
      <c r="A16" s="69"/>
      <c r="B16" s="79" t="s">
        <v>180</v>
      </c>
      <c r="C16" s="32"/>
      <c r="D16" s="68"/>
      <c r="E16" s="32"/>
      <c r="F16" s="68"/>
      <c r="G16" s="32"/>
      <c r="H16" s="68"/>
      <c r="I16" s="32"/>
      <c r="J16" s="68"/>
      <c r="K16" s="32"/>
      <c r="L16" s="68"/>
      <c r="M16" s="32"/>
      <c r="N16" s="68"/>
    </row>
    <row r="17" spans="1:15" x14ac:dyDescent="0.2">
      <c r="A17" s="69"/>
      <c r="B17" s="79" t="s">
        <v>478</v>
      </c>
      <c r="C17" s="32"/>
      <c r="D17" s="68"/>
      <c r="E17" s="32"/>
      <c r="F17" s="68"/>
      <c r="G17" s="32"/>
      <c r="H17" s="68"/>
      <c r="I17" s="32"/>
      <c r="J17" s="68"/>
      <c r="K17" s="32"/>
      <c r="L17" s="68"/>
      <c r="M17" s="32"/>
      <c r="N17" s="68"/>
    </row>
    <row r="18" spans="1:15" x14ac:dyDescent="0.2">
      <c r="A18" s="69"/>
      <c r="B18" s="79" t="s">
        <v>479</v>
      </c>
      <c r="C18" s="32"/>
      <c r="D18" s="68"/>
      <c r="E18" s="32"/>
      <c r="F18" s="68"/>
      <c r="G18" s="32"/>
      <c r="H18" s="68"/>
      <c r="I18" s="32"/>
      <c r="J18" s="68"/>
      <c r="K18" s="32"/>
      <c r="L18" s="68"/>
      <c r="M18" s="32"/>
      <c r="N18" s="68"/>
    </row>
    <row r="19" spans="1:15" x14ac:dyDescent="0.2">
      <c r="A19" s="69"/>
      <c r="B19" s="79" t="s">
        <v>480</v>
      </c>
      <c r="C19" s="32"/>
      <c r="D19" s="68"/>
      <c r="E19" s="32"/>
      <c r="F19" s="68"/>
      <c r="G19" s="32"/>
      <c r="H19" s="68"/>
      <c r="I19" s="32"/>
      <c r="J19" s="68"/>
      <c r="K19" s="32"/>
      <c r="L19" s="68"/>
      <c r="M19" s="32"/>
      <c r="N19" s="68"/>
    </row>
    <row r="20" spans="1:15" ht="27" customHeight="1" x14ac:dyDescent="0.2">
      <c r="A20" s="69"/>
      <c r="B20" s="79" t="s">
        <v>481</v>
      </c>
      <c r="C20" s="32"/>
      <c r="D20" s="68"/>
      <c r="E20" s="32"/>
      <c r="F20" s="68"/>
      <c r="G20" s="32"/>
      <c r="H20" s="68"/>
      <c r="I20" s="32"/>
      <c r="J20" s="68"/>
      <c r="K20" s="32"/>
      <c r="L20" s="68"/>
      <c r="M20" s="32"/>
      <c r="N20" s="68"/>
      <c r="O20" s="32"/>
    </row>
    <row r="21" spans="1:15" ht="105" customHeight="1" x14ac:dyDescent="0.2">
      <c r="A21" s="69"/>
      <c r="B21" s="79" t="s">
        <v>482</v>
      </c>
      <c r="C21" s="32"/>
      <c r="D21" s="68"/>
      <c r="E21" s="32"/>
      <c r="F21" s="68"/>
      <c r="G21" s="32"/>
      <c r="H21" s="68"/>
      <c r="I21" s="32"/>
      <c r="J21" s="68"/>
      <c r="K21" s="32"/>
      <c r="L21" s="68"/>
      <c r="M21" s="32"/>
      <c r="N21" s="68"/>
    </row>
    <row r="22" spans="1:15" ht="76.5" x14ac:dyDescent="0.2">
      <c r="A22" s="69"/>
      <c r="B22" s="79" t="s">
        <v>483</v>
      </c>
      <c r="C22" s="32"/>
      <c r="D22" s="68"/>
      <c r="E22" s="32"/>
      <c r="F22" s="68"/>
      <c r="G22" s="32"/>
      <c r="H22" s="68"/>
      <c r="I22" s="32"/>
      <c r="J22" s="68"/>
      <c r="K22" s="32"/>
      <c r="L22" s="68"/>
      <c r="M22" s="32"/>
      <c r="N22" s="68"/>
      <c r="O22" s="32"/>
    </row>
    <row r="23" spans="1:15" x14ac:dyDescent="0.2">
      <c r="A23" s="69" t="s">
        <v>484</v>
      </c>
      <c r="B23" s="79"/>
      <c r="C23" s="31"/>
      <c r="D23" s="74">
        <f>SUM(C24:C34)/(COUNTIF(C24:C34,"&gt;0")+0.00000001)</f>
        <v>0</v>
      </c>
      <c r="E23" s="31"/>
      <c r="F23" s="74">
        <f>SUM(E24:E34)/(COUNTIF(E24:E34,"&gt;0")+0.00000001)</f>
        <v>0</v>
      </c>
      <c r="G23" s="31"/>
      <c r="H23" s="74">
        <f>SUM(G24:G34)/(COUNTIF(G24:G34,"&gt;0")+0.00000001)</f>
        <v>0</v>
      </c>
      <c r="I23" s="31"/>
      <c r="J23" s="74">
        <f>SUM(I24:I34)/(COUNTIF(I24:I34,"&gt;0")+0.00000001)</f>
        <v>0</v>
      </c>
      <c r="K23" s="31"/>
      <c r="L23" s="74">
        <f>SUM(K24:K34)/(COUNTIF(K24:K34,"&gt;0")+0.00000001)</f>
        <v>0</v>
      </c>
      <c r="M23" s="31"/>
      <c r="N23" s="74">
        <f>SUM(M24:M34)/(COUNTIF(M24:M34,"&gt;0")+0.00000001)</f>
        <v>0</v>
      </c>
      <c r="O23" s="32"/>
    </row>
    <row r="24" spans="1:15" x14ac:dyDescent="0.2">
      <c r="A24" s="69"/>
      <c r="B24" s="79" t="s">
        <v>190</v>
      </c>
      <c r="C24" s="32"/>
      <c r="D24" s="68"/>
      <c r="E24" s="32"/>
      <c r="F24" s="68"/>
      <c r="G24" s="32"/>
      <c r="H24" s="68"/>
      <c r="I24" s="32"/>
      <c r="J24" s="68"/>
      <c r="K24" s="32"/>
      <c r="L24" s="68"/>
      <c r="M24" s="32"/>
      <c r="N24" s="68"/>
      <c r="O24" s="32"/>
    </row>
    <row r="25" spans="1:15" ht="38.25" x14ac:dyDescent="0.2">
      <c r="A25" s="69"/>
      <c r="B25" s="79" t="s">
        <v>472</v>
      </c>
      <c r="C25" s="32"/>
      <c r="D25" s="68"/>
      <c r="E25" s="32"/>
      <c r="F25" s="68"/>
      <c r="G25" s="32"/>
      <c r="H25" s="68"/>
      <c r="I25" s="32"/>
      <c r="J25" s="68"/>
      <c r="K25" s="32"/>
      <c r="L25" s="68"/>
      <c r="M25" s="32"/>
      <c r="N25" s="68"/>
      <c r="O25" s="32"/>
    </row>
    <row r="26" spans="1:15" ht="25.5" x14ac:dyDescent="0.2">
      <c r="A26" s="69"/>
      <c r="B26" s="79" t="s">
        <v>191</v>
      </c>
      <c r="C26" s="32"/>
      <c r="D26" s="68"/>
      <c r="E26" s="32"/>
      <c r="F26" s="68"/>
      <c r="G26" s="32"/>
      <c r="H26" s="68"/>
      <c r="I26" s="32"/>
      <c r="J26" s="68"/>
      <c r="K26" s="32"/>
      <c r="L26" s="68"/>
      <c r="M26" s="32"/>
      <c r="N26" s="68"/>
      <c r="O26" s="32"/>
    </row>
    <row r="27" spans="1:15" x14ac:dyDescent="0.2">
      <c r="A27" s="69"/>
      <c r="B27" s="79" t="s">
        <v>474</v>
      </c>
      <c r="C27" s="32"/>
      <c r="D27" s="68"/>
      <c r="E27" s="32"/>
      <c r="F27" s="68"/>
      <c r="G27" s="32"/>
      <c r="H27" s="68"/>
      <c r="I27" s="32"/>
      <c r="J27" s="68"/>
      <c r="K27" s="32"/>
      <c r="L27" s="68"/>
      <c r="M27" s="32"/>
      <c r="N27" s="68"/>
      <c r="O27" s="32"/>
    </row>
    <row r="28" spans="1:15" x14ac:dyDescent="0.2">
      <c r="A28" s="69"/>
      <c r="B28" s="79" t="s">
        <v>192</v>
      </c>
      <c r="C28" s="32"/>
      <c r="D28" s="68"/>
      <c r="E28" s="32"/>
      <c r="F28" s="68"/>
      <c r="G28" s="32"/>
      <c r="H28" s="68"/>
      <c r="I28" s="32"/>
      <c r="J28" s="68"/>
      <c r="K28" s="32"/>
      <c r="L28" s="68"/>
      <c r="M28" s="32"/>
      <c r="N28" s="68"/>
      <c r="O28" s="32"/>
    </row>
    <row r="29" spans="1:15" x14ac:dyDescent="0.2">
      <c r="A29" s="69"/>
      <c r="B29" s="79" t="s">
        <v>193</v>
      </c>
      <c r="C29" s="32"/>
      <c r="D29" s="68"/>
      <c r="E29" s="32"/>
      <c r="F29" s="68"/>
      <c r="G29" s="32"/>
      <c r="H29" s="68"/>
      <c r="I29" s="32"/>
      <c r="J29" s="68"/>
      <c r="K29" s="32"/>
      <c r="L29" s="68"/>
      <c r="M29" s="32"/>
      <c r="N29" s="68"/>
      <c r="O29" s="32"/>
    </row>
    <row r="30" spans="1:15" ht="25.5" x14ac:dyDescent="0.2">
      <c r="A30" s="69"/>
      <c r="B30" s="79" t="s">
        <v>475</v>
      </c>
      <c r="C30" s="32"/>
      <c r="D30" s="68"/>
      <c r="E30" s="32"/>
      <c r="F30" s="68"/>
      <c r="G30" s="32"/>
      <c r="H30" s="68"/>
      <c r="I30" s="32"/>
      <c r="J30" s="68"/>
      <c r="K30" s="32"/>
      <c r="L30" s="68"/>
      <c r="M30" s="32"/>
      <c r="N30" s="68"/>
      <c r="O30" s="32"/>
    </row>
    <row r="31" spans="1:15" x14ac:dyDescent="0.2">
      <c r="A31" s="69"/>
      <c r="B31" s="79" t="s">
        <v>194</v>
      </c>
      <c r="C31" s="32"/>
      <c r="D31" s="68"/>
      <c r="E31" s="32"/>
      <c r="F31" s="68"/>
      <c r="G31" s="32"/>
      <c r="H31" s="68"/>
      <c r="I31" s="32"/>
      <c r="J31" s="68"/>
      <c r="K31" s="32"/>
      <c r="L31" s="68"/>
      <c r="M31" s="32"/>
      <c r="N31" s="68"/>
      <c r="O31" s="32"/>
    </row>
    <row r="32" spans="1:15" ht="25.5" x14ac:dyDescent="0.2">
      <c r="A32" s="69"/>
      <c r="B32" s="79" t="s">
        <v>473</v>
      </c>
      <c r="C32" s="32"/>
      <c r="D32" s="68"/>
      <c r="E32" s="32"/>
      <c r="F32" s="68"/>
      <c r="G32" s="32"/>
      <c r="H32" s="68"/>
      <c r="I32" s="32"/>
      <c r="J32" s="68"/>
      <c r="K32" s="32"/>
      <c r="L32" s="68"/>
      <c r="M32" s="32"/>
      <c r="N32" s="68"/>
      <c r="O32" s="32"/>
    </row>
    <row r="33" spans="1:15" ht="38.25" x14ac:dyDescent="0.2">
      <c r="A33" s="69"/>
      <c r="B33" s="79" t="s">
        <v>476</v>
      </c>
      <c r="C33" s="32"/>
      <c r="D33" s="68"/>
      <c r="E33" s="32"/>
      <c r="F33" s="68"/>
      <c r="G33" s="32"/>
      <c r="H33" s="68"/>
      <c r="I33" s="32"/>
      <c r="J33" s="68"/>
      <c r="K33" s="32"/>
      <c r="L33" s="68"/>
      <c r="M33" s="32"/>
      <c r="N33" s="68"/>
      <c r="O33" s="32"/>
    </row>
    <row r="34" spans="1:15" ht="15" customHeight="1" x14ac:dyDescent="0.2">
      <c r="A34" s="69"/>
      <c r="B34" s="79" t="s">
        <v>195</v>
      </c>
      <c r="C34" s="32"/>
      <c r="D34" s="68"/>
      <c r="E34" s="32"/>
      <c r="F34" s="68"/>
      <c r="G34" s="32"/>
      <c r="H34" s="68"/>
      <c r="I34" s="32"/>
      <c r="J34" s="68"/>
      <c r="K34" s="32"/>
      <c r="L34" s="68"/>
      <c r="M34" s="32"/>
      <c r="N34" s="68"/>
      <c r="O34" s="32"/>
    </row>
    <row r="35" spans="1:15" x14ac:dyDescent="0.2">
      <c r="A35" s="69" t="s">
        <v>181</v>
      </c>
      <c r="B35" s="79"/>
      <c r="C35" s="31"/>
      <c r="D35" s="74">
        <f>SUM(C36:C43)/(COUNTIF(C36:C43,"&gt;0")+0.00000001)</f>
        <v>0</v>
      </c>
      <c r="E35" s="31"/>
      <c r="F35" s="74">
        <f>SUM(E36:E43)/(COUNTIF(E36:E43,"&gt;0")+0.00000001)</f>
        <v>0</v>
      </c>
      <c r="G35" s="31"/>
      <c r="H35" s="74">
        <f>SUM(G36:G43)/(COUNTIF(G36:G43,"&gt;0")+0.00000001)</f>
        <v>0</v>
      </c>
      <c r="I35" s="31"/>
      <c r="J35" s="74">
        <f>SUM(I36:I43)/(COUNTIF(I36:I43,"&gt;0")+0.00000001)</f>
        <v>0</v>
      </c>
      <c r="K35" s="31"/>
      <c r="L35" s="74">
        <f>SUM(K36:K43)/(COUNTIF(K36:K43,"&gt;0")+0.00000001)</f>
        <v>0</v>
      </c>
      <c r="M35" s="31"/>
      <c r="N35" s="74">
        <f>SUM(M36:M43)/(COUNTIF(M36:M43,"&gt;0")+0.00000001)</f>
        <v>0</v>
      </c>
      <c r="O35" s="32"/>
    </row>
    <row r="36" spans="1:15" x14ac:dyDescent="0.2">
      <c r="A36" s="69"/>
      <c r="B36" s="79" t="s">
        <v>182</v>
      </c>
      <c r="C36" s="32"/>
      <c r="D36" s="68"/>
      <c r="E36" s="32"/>
      <c r="F36" s="68"/>
      <c r="G36" s="32"/>
      <c r="H36" s="68"/>
      <c r="I36" s="32"/>
      <c r="J36" s="68"/>
      <c r="K36" s="32"/>
      <c r="L36" s="68"/>
      <c r="M36" s="32"/>
      <c r="N36" s="68"/>
      <c r="O36" s="32"/>
    </row>
    <row r="37" spans="1:15" ht="25.5" x14ac:dyDescent="0.2">
      <c r="A37" s="69"/>
      <c r="B37" s="79" t="s">
        <v>183</v>
      </c>
      <c r="C37" s="32"/>
      <c r="D37" s="68"/>
      <c r="E37" s="32"/>
      <c r="F37" s="68"/>
      <c r="G37" s="32"/>
      <c r="H37" s="68"/>
      <c r="I37" s="32"/>
      <c r="J37" s="68"/>
      <c r="K37" s="32"/>
      <c r="L37" s="68"/>
      <c r="M37" s="32"/>
      <c r="N37" s="68"/>
      <c r="O37" s="32"/>
    </row>
    <row r="38" spans="1:15" x14ac:dyDescent="0.2">
      <c r="A38" s="69"/>
      <c r="B38" s="79" t="s">
        <v>184</v>
      </c>
      <c r="C38" s="32"/>
      <c r="D38" s="68"/>
      <c r="E38" s="32"/>
      <c r="F38" s="68"/>
      <c r="G38" s="32"/>
      <c r="H38" s="68"/>
      <c r="I38" s="32"/>
      <c r="J38" s="68"/>
      <c r="K38" s="32"/>
      <c r="L38" s="68"/>
      <c r="M38" s="32"/>
      <c r="N38" s="68"/>
      <c r="O38" s="32"/>
    </row>
    <row r="39" spans="1:15" ht="25.5" x14ac:dyDescent="0.2">
      <c r="A39" s="69"/>
      <c r="B39" s="79" t="s">
        <v>185</v>
      </c>
      <c r="C39" s="32"/>
      <c r="D39" s="68"/>
      <c r="E39" s="32"/>
      <c r="F39" s="68"/>
      <c r="G39" s="32"/>
      <c r="H39" s="68"/>
      <c r="I39" s="32"/>
      <c r="J39" s="68"/>
      <c r="K39" s="32"/>
      <c r="L39" s="68"/>
      <c r="M39" s="32"/>
      <c r="N39" s="68"/>
      <c r="O39" s="32"/>
    </row>
    <row r="40" spans="1:15" ht="25.5" x14ac:dyDescent="0.2">
      <c r="A40" s="69"/>
      <c r="B40" s="79" t="s">
        <v>186</v>
      </c>
      <c r="C40" s="32"/>
      <c r="D40" s="68"/>
      <c r="E40" s="32"/>
      <c r="F40" s="68"/>
      <c r="G40" s="32"/>
      <c r="H40" s="68"/>
      <c r="I40" s="32"/>
      <c r="J40" s="68"/>
      <c r="K40" s="32"/>
      <c r="L40" s="68"/>
      <c r="M40" s="32"/>
      <c r="N40" s="68"/>
      <c r="O40" s="32"/>
    </row>
    <row r="41" spans="1:15" ht="25.5" x14ac:dyDescent="0.2">
      <c r="A41" s="69"/>
      <c r="B41" s="79" t="s">
        <v>187</v>
      </c>
      <c r="C41" s="32"/>
      <c r="D41" s="68"/>
      <c r="E41" s="32"/>
      <c r="F41" s="68"/>
      <c r="G41" s="32"/>
      <c r="H41" s="68"/>
      <c r="I41" s="32"/>
      <c r="J41" s="68"/>
      <c r="K41" s="32"/>
      <c r="L41" s="68"/>
      <c r="M41" s="32"/>
      <c r="N41" s="68"/>
      <c r="O41" s="32"/>
    </row>
    <row r="42" spans="1:15" x14ac:dyDescent="0.2">
      <c r="A42" s="69"/>
      <c r="B42" s="79" t="s">
        <v>188</v>
      </c>
      <c r="C42" s="32"/>
      <c r="D42" s="68"/>
      <c r="E42" s="32"/>
      <c r="F42" s="68"/>
      <c r="G42" s="32"/>
      <c r="H42" s="68"/>
      <c r="I42" s="32"/>
      <c r="J42" s="68"/>
      <c r="K42" s="32"/>
      <c r="L42" s="68"/>
      <c r="M42" s="32"/>
      <c r="N42" s="68"/>
      <c r="O42" s="32"/>
    </row>
    <row r="43" spans="1:15" x14ac:dyDescent="0.2">
      <c r="A43" s="69"/>
      <c r="B43" s="79" t="s">
        <v>189</v>
      </c>
      <c r="C43" s="32"/>
      <c r="D43" s="68"/>
      <c r="E43" s="32"/>
      <c r="F43" s="68"/>
      <c r="G43" s="32"/>
      <c r="H43" s="68"/>
      <c r="I43" s="32"/>
      <c r="J43" s="68"/>
      <c r="K43" s="32"/>
      <c r="L43" s="68"/>
      <c r="M43" s="32"/>
      <c r="N43" s="68"/>
      <c r="O43" s="32"/>
    </row>
    <row r="44" spans="1:15" x14ac:dyDescent="0.2">
      <c r="A44" s="69" t="s">
        <v>742</v>
      </c>
      <c r="B44" s="79"/>
      <c r="C44" s="31"/>
      <c r="D44" s="74">
        <f>SUM(C45:C53)/(COUNTIF(C45:C53,"&gt;0")+0.00000001)</f>
        <v>0</v>
      </c>
      <c r="E44" s="31"/>
      <c r="F44" s="74">
        <f>SUM(E45:E53)/(COUNTIF(E45:E53,"&gt;0")+0.00000001)</f>
        <v>0</v>
      </c>
      <c r="G44" s="31"/>
      <c r="H44" s="74">
        <f>SUM(G45:G53)/(COUNTIF(G45:G53,"&gt;0")+0.00000001)</f>
        <v>0</v>
      </c>
      <c r="I44" s="31"/>
      <c r="J44" s="74">
        <f>SUM(I45:I53)/(COUNTIF(I45:I53,"&gt;0")+0.00000001)</f>
        <v>0</v>
      </c>
      <c r="K44" s="31"/>
      <c r="L44" s="74">
        <f>SUM(K45:K53)/(COUNTIF(K45:K53,"&gt;0")+0.00000001)</f>
        <v>0</v>
      </c>
      <c r="M44" s="31"/>
      <c r="N44" s="74">
        <f>SUM(M45:M53)/(COUNTIF(M45:M53,"&gt;0")+0.00000001)</f>
        <v>0</v>
      </c>
    </row>
    <row r="45" spans="1:15" x14ac:dyDescent="0.2">
      <c r="A45" s="69"/>
      <c r="B45" s="79" t="s">
        <v>196</v>
      </c>
      <c r="C45" s="32"/>
      <c r="D45" s="68"/>
      <c r="E45" s="32"/>
      <c r="F45" s="68"/>
      <c r="G45" s="32"/>
      <c r="H45" s="68"/>
      <c r="I45" s="32"/>
      <c r="J45" s="68"/>
      <c r="K45" s="32"/>
      <c r="L45" s="68"/>
      <c r="M45" s="32"/>
      <c r="N45" s="68"/>
    </row>
    <row r="46" spans="1:15" ht="38.25" x14ac:dyDescent="0.2">
      <c r="A46" s="69"/>
      <c r="B46" s="79" t="s">
        <v>485</v>
      </c>
      <c r="C46" s="32"/>
      <c r="D46" s="68"/>
      <c r="E46" s="32"/>
      <c r="F46" s="68"/>
      <c r="G46" s="32"/>
      <c r="H46" s="68"/>
      <c r="I46" s="32"/>
      <c r="J46" s="68"/>
      <c r="K46" s="32"/>
      <c r="L46" s="68"/>
      <c r="M46" s="32"/>
      <c r="N46" s="68"/>
    </row>
    <row r="47" spans="1:15" x14ac:dyDescent="0.2">
      <c r="A47" s="69"/>
      <c r="B47" s="79" t="s">
        <v>197</v>
      </c>
      <c r="C47" s="32"/>
      <c r="D47" s="68"/>
      <c r="E47" s="32"/>
      <c r="F47" s="68"/>
      <c r="G47" s="32"/>
      <c r="H47" s="68"/>
      <c r="I47" s="32"/>
      <c r="J47" s="68"/>
      <c r="K47" s="32"/>
      <c r="L47" s="68"/>
      <c r="M47" s="32"/>
      <c r="N47" s="68"/>
    </row>
    <row r="48" spans="1:15" x14ac:dyDescent="0.2">
      <c r="A48" s="69"/>
      <c r="B48" s="79" t="s">
        <v>198</v>
      </c>
      <c r="C48" s="32"/>
      <c r="D48" s="68"/>
      <c r="E48" s="32"/>
      <c r="F48" s="68"/>
      <c r="G48" s="32"/>
      <c r="H48" s="68"/>
      <c r="I48" s="32"/>
      <c r="J48" s="68"/>
      <c r="K48" s="32"/>
      <c r="L48" s="68"/>
      <c r="M48" s="32"/>
      <c r="N48" s="68"/>
    </row>
    <row r="49" spans="1:15" x14ac:dyDescent="0.2">
      <c r="A49" s="69"/>
      <c r="B49" s="79" t="s">
        <v>199</v>
      </c>
      <c r="C49" s="32"/>
      <c r="D49" s="68"/>
      <c r="E49" s="32"/>
      <c r="F49" s="68"/>
      <c r="G49" s="32"/>
      <c r="H49" s="68"/>
      <c r="I49" s="32"/>
      <c r="J49" s="68"/>
      <c r="K49" s="32"/>
      <c r="L49" s="68"/>
      <c r="M49" s="32"/>
      <c r="N49" s="68"/>
    </row>
    <row r="50" spans="1:15" x14ac:dyDescent="0.2">
      <c r="A50" s="69"/>
      <c r="B50" s="79" t="s">
        <v>200</v>
      </c>
      <c r="C50" s="32"/>
      <c r="D50" s="68"/>
      <c r="E50" s="32"/>
      <c r="F50" s="68"/>
      <c r="G50" s="32"/>
      <c r="H50" s="68"/>
      <c r="I50" s="32"/>
      <c r="J50" s="68"/>
      <c r="K50" s="32"/>
      <c r="L50" s="68"/>
      <c r="M50" s="32"/>
      <c r="N50" s="68"/>
    </row>
    <row r="51" spans="1:15" ht="15" customHeight="1" x14ac:dyDescent="0.2">
      <c r="A51" s="69"/>
      <c r="B51" s="79" t="s">
        <v>201</v>
      </c>
      <c r="C51" s="32"/>
      <c r="D51" s="68"/>
      <c r="E51" s="32"/>
      <c r="F51" s="68"/>
      <c r="G51" s="32"/>
      <c r="H51" s="68"/>
      <c r="I51" s="32"/>
      <c r="J51" s="68"/>
      <c r="K51" s="32"/>
      <c r="L51" s="68"/>
      <c r="M51" s="32"/>
      <c r="N51" s="68"/>
    </row>
    <row r="52" spans="1:15" ht="38.25" x14ac:dyDescent="0.2">
      <c r="A52" s="69"/>
      <c r="B52" s="79" t="s">
        <v>486</v>
      </c>
      <c r="C52" s="32"/>
      <c r="D52" s="68"/>
      <c r="E52" s="32"/>
      <c r="F52" s="68"/>
      <c r="G52" s="32"/>
      <c r="H52" s="68"/>
      <c r="I52" s="32"/>
      <c r="J52" s="68"/>
      <c r="K52" s="32"/>
      <c r="L52" s="68"/>
      <c r="M52" s="32"/>
      <c r="N52" s="68"/>
    </row>
    <row r="53" spans="1:15" x14ac:dyDescent="0.2">
      <c r="A53" s="69"/>
      <c r="B53" s="79" t="s">
        <v>202</v>
      </c>
      <c r="C53" s="32"/>
      <c r="D53" s="68"/>
      <c r="E53" s="32"/>
      <c r="F53" s="68"/>
      <c r="G53" s="32"/>
      <c r="H53" s="68"/>
      <c r="I53" s="32"/>
      <c r="J53" s="68"/>
      <c r="K53" s="32"/>
      <c r="L53" s="68"/>
      <c r="M53" s="32"/>
      <c r="N53" s="68"/>
    </row>
    <row r="54" spans="1:15" x14ac:dyDescent="0.2">
      <c r="A54" s="69" t="s">
        <v>743</v>
      </c>
      <c r="B54" s="79"/>
      <c r="C54" s="31"/>
      <c r="D54" s="74">
        <f>SUM(C55:C59)/(COUNTIF(C55:C59,"&gt;0")+0.00000001)</f>
        <v>0</v>
      </c>
      <c r="E54" s="31"/>
      <c r="F54" s="74">
        <f>SUM(E55:E59)/(COUNTIF(E55:E59,"&gt;0")+0.00000001)</f>
        <v>0</v>
      </c>
      <c r="G54" s="31"/>
      <c r="H54" s="74">
        <f>SUM(G55:G59)/(COUNTIF(G55:G59,"&gt;0")+0.00000001)</f>
        <v>0</v>
      </c>
      <c r="I54" s="31"/>
      <c r="J54" s="74">
        <f>SUM(I55:I59)/(COUNTIF(I55:I59,"&gt;0")+0.00000001)</f>
        <v>0</v>
      </c>
      <c r="K54" s="31"/>
      <c r="L54" s="74">
        <f>SUM(K55:K59)/(COUNTIF(K55:K59,"&gt;0")+0.00000001)</f>
        <v>0</v>
      </c>
      <c r="M54" s="31"/>
      <c r="N54" s="74">
        <f>SUM(M55:M59)/(COUNTIF(M55:M59,"&gt;0")+0.00000001)</f>
        <v>0</v>
      </c>
    </row>
    <row r="55" spans="1:15" x14ac:dyDescent="0.2">
      <c r="A55" s="69"/>
      <c r="B55" s="79" t="s">
        <v>203</v>
      </c>
      <c r="C55" s="32"/>
      <c r="D55" s="68"/>
      <c r="E55" s="32"/>
      <c r="F55" s="68"/>
      <c r="G55" s="32"/>
      <c r="H55" s="68"/>
      <c r="I55" s="32"/>
      <c r="J55" s="68"/>
      <c r="K55" s="32"/>
      <c r="L55" s="68"/>
      <c r="M55" s="32"/>
      <c r="N55" s="68"/>
    </row>
    <row r="56" spans="1:15" x14ac:dyDescent="0.2">
      <c r="A56" s="69"/>
      <c r="B56" s="79" t="s">
        <v>204</v>
      </c>
      <c r="C56" s="32"/>
      <c r="D56" s="68"/>
      <c r="E56" s="32"/>
      <c r="F56" s="68"/>
      <c r="G56" s="32"/>
      <c r="H56" s="68"/>
      <c r="I56" s="32"/>
      <c r="J56" s="68"/>
      <c r="K56" s="32"/>
      <c r="L56" s="68"/>
      <c r="M56" s="32"/>
      <c r="N56" s="68"/>
    </row>
    <row r="57" spans="1:15" x14ac:dyDescent="0.2">
      <c r="A57" s="69"/>
      <c r="B57" s="79" t="s">
        <v>205</v>
      </c>
      <c r="C57" s="32"/>
      <c r="D57" s="68"/>
      <c r="E57" s="32"/>
      <c r="F57" s="68"/>
      <c r="G57" s="32"/>
      <c r="H57" s="68"/>
      <c r="I57" s="32"/>
      <c r="J57" s="68"/>
      <c r="K57" s="32"/>
      <c r="L57" s="68"/>
      <c r="M57" s="32"/>
      <c r="N57" s="68"/>
      <c r="O57" s="32"/>
    </row>
    <row r="58" spans="1:15" x14ac:dyDescent="0.2">
      <c r="A58" s="69"/>
      <c r="B58" s="79" t="s">
        <v>206</v>
      </c>
      <c r="C58" s="32"/>
      <c r="D58" s="68"/>
      <c r="E58" s="32"/>
      <c r="F58" s="68"/>
      <c r="G58" s="32"/>
      <c r="H58" s="68"/>
      <c r="I58" s="32"/>
      <c r="J58" s="68"/>
      <c r="K58" s="32"/>
      <c r="L58" s="68"/>
      <c r="M58" s="32"/>
      <c r="N58" s="68"/>
    </row>
    <row r="59" spans="1:15" ht="25.5" x14ac:dyDescent="0.2">
      <c r="A59" s="69"/>
      <c r="B59" s="79" t="s">
        <v>207</v>
      </c>
      <c r="C59" s="32"/>
      <c r="D59" s="68"/>
      <c r="E59" s="32"/>
      <c r="F59" s="68"/>
      <c r="G59" s="32"/>
      <c r="H59" s="68"/>
      <c r="I59" s="32"/>
      <c r="J59" s="68"/>
      <c r="K59" s="32"/>
      <c r="L59" s="68"/>
      <c r="M59" s="32"/>
      <c r="N59" s="68"/>
      <c r="O59" s="32"/>
    </row>
    <row r="60" spans="1:15" x14ac:dyDescent="0.2">
      <c r="A60" s="69"/>
      <c r="B60" s="78" t="s">
        <v>504</v>
      </c>
      <c r="C60" s="33"/>
      <c r="D60" s="75">
        <f>D3+D6+D9+D15+D23+D35+D44+D54</f>
        <v>0</v>
      </c>
      <c r="E60" s="33"/>
      <c r="F60" s="75">
        <f>F3+F6+F9+F15+F23+F35+F44+F54</f>
        <v>0</v>
      </c>
      <c r="G60" s="33"/>
      <c r="H60" s="75">
        <f>H3+H6+H9+H15+H23+H35+H44+H54</f>
        <v>0</v>
      </c>
      <c r="I60" s="33"/>
      <c r="J60" s="75">
        <f>J3+J6+J9+J15+J23+J35+J44+J54</f>
        <v>0</v>
      </c>
      <c r="K60" s="33"/>
      <c r="L60" s="75">
        <f>L3+L6+L9+L15+L23+L35+L44+L54</f>
        <v>0</v>
      </c>
      <c r="M60" s="33"/>
      <c r="N60" s="75">
        <f>N3+N6+N9+N15+N23+N35+N44+N54</f>
        <v>0</v>
      </c>
      <c r="O60" s="32"/>
    </row>
    <row r="61" spans="1:15" x14ac:dyDescent="0.2">
      <c r="A61" s="69"/>
      <c r="B61" s="78" t="s">
        <v>505</v>
      </c>
      <c r="C61" s="33"/>
      <c r="D61" s="75">
        <f>D60/(COUNTIF(D3:D59,"&gt;0")+0.00000001)</f>
        <v>0</v>
      </c>
      <c r="E61" s="33"/>
      <c r="F61" s="75">
        <f>F60/(COUNTIF(F3:F59,"&gt;0")+0.00000001)</f>
        <v>0</v>
      </c>
      <c r="G61" s="33"/>
      <c r="H61" s="75">
        <f>H60/(COUNTIF(H3:H59,"&gt;0")+0.00000001)</f>
        <v>0</v>
      </c>
      <c r="I61" s="33"/>
      <c r="J61" s="75">
        <f>J60/(COUNTIF(J3:J59,"&gt;0")+0.00000001)</f>
        <v>0</v>
      </c>
      <c r="K61" s="33"/>
      <c r="L61" s="75">
        <f>L60/(COUNTIF(L3:L59,"&gt;0")+0.00000001)</f>
        <v>0</v>
      </c>
      <c r="M61" s="33"/>
      <c r="N61" s="75">
        <f>N60/(COUNTIF(N3:N59,"&gt;0")+0.00000001)</f>
        <v>0</v>
      </c>
      <c r="O61" s="32"/>
    </row>
    <row r="62" spans="1:15" x14ac:dyDescent="0.2">
      <c r="A62" s="69"/>
      <c r="B62" s="78" t="s">
        <v>506</v>
      </c>
      <c r="C62" s="33"/>
      <c r="D62" s="75">
        <f>D61/5*100</f>
        <v>0</v>
      </c>
      <c r="E62" s="33"/>
      <c r="F62" s="75">
        <f>F61/5*100</f>
        <v>0</v>
      </c>
      <c r="G62" s="33"/>
      <c r="H62" s="75">
        <f>H61/5*100</f>
        <v>0</v>
      </c>
      <c r="I62" s="33"/>
      <c r="J62" s="75">
        <f>J61/5*100</f>
        <v>0</v>
      </c>
      <c r="K62" s="33"/>
      <c r="L62" s="75">
        <f>L61/5*100</f>
        <v>0</v>
      </c>
      <c r="M62" s="33"/>
      <c r="N62" s="75">
        <f>N61/5*100</f>
        <v>0</v>
      </c>
      <c r="O62" s="32"/>
    </row>
    <row r="63" spans="1:15" x14ac:dyDescent="0.2">
      <c r="A63" s="83" t="s">
        <v>258</v>
      </c>
      <c r="B63" s="79"/>
      <c r="D63" s="69"/>
      <c r="F63" s="69"/>
      <c r="H63" s="69"/>
      <c r="J63" s="69"/>
      <c r="L63" s="69"/>
      <c r="N63" s="69"/>
    </row>
    <row r="64" spans="1:15" x14ac:dyDescent="0.2">
      <c r="A64" s="69" t="s">
        <v>432</v>
      </c>
      <c r="B64" s="79"/>
      <c r="D64" s="69"/>
      <c r="F64" s="69"/>
      <c r="H64" s="69"/>
      <c r="J64" s="69"/>
      <c r="L64" s="69"/>
      <c r="N64" s="69"/>
    </row>
    <row r="65" spans="1:15" x14ac:dyDescent="0.2">
      <c r="A65" s="69" t="s">
        <v>259</v>
      </c>
      <c r="B65" s="79"/>
      <c r="D65" s="69"/>
      <c r="F65" s="69"/>
      <c r="H65" s="69"/>
      <c r="J65" s="69"/>
      <c r="L65" s="69"/>
      <c r="N65" s="69"/>
    </row>
    <row r="66" spans="1:15" x14ac:dyDescent="0.2">
      <c r="A66" s="69" t="s">
        <v>260</v>
      </c>
      <c r="B66" s="79"/>
      <c r="D66" s="69"/>
      <c r="F66" s="69"/>
      <c r="H66" s="69"/>
      <c r="J66" s="69"/>
      <c r="L66" s="69"/>
      <c r="N66" s="69"/>
    </row>
    <row r="67" spans="1:15" x14ac:dyDescent="0.2">
      <c r="A67" s="69" t="s">
        <v>261</v>
      </c>
      <c r="B67" s="79"/>
      <c r="D67" s="69"/>
      <c r="F67" s="69"/>
      <c r="H67" s="69"/>
      <c r="J67" s="69"/>
      <c r="L67" s="69"/>
      <c r="N67" s="69"/>
    </row>
    <row r="68" spans="1:15" x14ac:dyDescent="0.2">
      <c r="A68" s="69" t="s">
        <v>262</v>
      </c>
      <c r="B68" s="79"/>
      <c r="D68" s="69"/>
      <c r="F68" s="69"/>
      <c r="H68" s="69"/>
      <c r="J68" s="69"/>
      <c r="L68" s="69"/>
      <c r="N68" s="69"/>
    </row>
    <row r="69" spans="1:15" x14ac:dyDescent="0.2">
      <c r="A69" s="69" t="s">
        <v>263</v>
      </c>
      <c r="B69" s="79"/>
      <c r="D69" s="69"/>
      <c r="F69" s="69"/>
      <c r="H69" s="69"/>
      <c r="J69" s="69"/>
      <c r="L69" s="69"/>
      <c r="N69" s="69"/>
    </row>
    <row r="70" spans="1:15" x14ac:dyDescent="0.2">
      <c r="A70" s="83" t="s">
        <v>488</v>
      </c>
      <c r="B70" s="79"/>
      <c r="C70" s="24" t="s">
        <v>271</v>
      </c>
      <c r="D70" s="72"/>
      <c r="E70" s="24" t="s">
        <v>271</v>
      </c>
      <c r="F70" s="72"/>
      <c r="G70" s="24" t="s">
        <v>271</v>
      </c>
      <c r="H70" s="26"/>
      <c r="I70" s="24" t="s">
        <v>271</v>
      </c>
      <c r="J70" s="72"/>
      <c r="K70" s="24" t="s">
        <v>271</v>
      </c>
      <c r="L70" s="72"/>
      <c r="M70" s="24" t="s">
        <v>271</v>
      </c>
      <c r="N70" s="72"/>
      <c r="O70" s="36" t="s">
        <v>414</v>
      </c>
    </row>
    <row r="71" spans="1:15" ht="27" customHeight="1" x14ac:dyDescent="0.2">
      <c r="A71" s="69"/>
      <c r="B71" s="79"/>
      <c r="C71" s="30" t="s">
        <v>95</v>
      </c>
      <c r="D71" s="73" t="s">
        <v>96</v>
      </c>
      <c r="E71" s="30" t="s">
        <v>95</v>
      </c>
      <c r="F71" s="73" t="s">
        <v>96</v>
      </c>
      <c r="G71" s="30" t="s">
        <v>95</v>
      </c>
      <c r="H71" s="73" t="s">
        <v>96</v>
      </c>
      <c r="I71" s="30" t="s">
        <v>95</v>
      </c>
      <c r="J71" s="73" t="s">
        <v>96</v>
      </c>
      <c r="K71" s="30" t="s">
        <v>95</v>
      </c>
      <c r="L71" s="73" t="s">
        <v>96</v>
      </c>
      <c r="M71" s="30" t="s">
        <v>95</v>
      </c>
      <c r="N71" s="73" t="s">
        <v>96</v>
      </c>
      <c r="O71" s="32"/>
    </row>
    <row r="72" spans="1:15" x14ac:dyDescent="0.2">
      <c r="A72" s="69" t="s">
        <v>176</v>
      </c>
      <c r="B72" s="79"/>
      <c r="C72" s="31"/>
      <c r="D72" s="74">
        <f>SUM(C73:C74)/(COUNTIF(C73:C74,"&gt;0")+0.00000001)</f>
        <v>0</v>
      </c>
      <c r="E72" s="31"/>
      <c r="F72" s="74">
        <f>SUM(E73:E74)/(COUNTIF(E73:E74,"&gt;0")+0.00000001)</f>
        <v>0</v>
      </c>
      <c r="G72" s="31"/>
      <c r="H72" s="74">
        <f>SUM(G73:G74)/(COUNTIF(G73:G74,"&gt;0")+0.00000001)</f>
        <v>0</v>
      </c>
      <c r="I72" s="31"/>
      <c r="J72" s="74">
        <f>SUM(I73:I74)/(COUNTIF(I73:I74,"&gt;0")+0.00000001)</f>
        <v>0</v>
      </c>
      <c r="K72" s="31"/>
      <c r="L72" s="74">
        <f>SUM(K73:K74)/(COUNTIF(K73:K74,"&gt;0")+0.00000001)</f>
        <v>0</v>
      </c>
      <c r="M72" s="31"/>
      <c r="N72" s="74">
        <f>SUM(M73:M74)/(COUNTIF(M73:M74,"&gt;0")+0.00000001)</f>
        <v>0</v>
      </c>
      <c r="O72" s="32"/>
    </row>
    <row r="73" spans="1:15" ht="38.25" x14ac:dyDescent="0.2">
      <c r="A73" s="69"/>
      <c r="B73" s="79" t="s">
        <v>465</v>
      </c>
      <c r="C73" s="32"/>
      <c r="D73" s="68"/>
      <c r="E73" s="32"/>
      <c r="F73" s="68"/>
      <c r="G73" s="32"/>
      <c r="H73" s="68"/>
      <c r="I73" s="32"/>
      <c r="J73" s="68"/>
      <c r="K73" s="32"/>
      <c r="L73" s="68"/>
      <c r="M73" s="32"/>
      <c r="N73" s="68"/>
      <c r="O73" s="32"/>
    </row>
    <row r="74" spans="1:15" ht="38.25" x14ac:dyDescent="0.2">
      <c r="A74" s="69"/>
      <c r="B74" s="79" t="s">
        <v>466</v>
      </c>
      <c r="C74" s="32"/>
      <c r="D74" s="68"/>
      <c r="E74" s="32"/>
      <c r="F74" s="68"/>
      <c r="G74" s="32"/>
      <c r="H74" s="68"/>
      <c r="I74" s="32"/>
      <c r="J74" s="68"/>
      <c r="K74" s="32"/>
      <c r="L74" s="68"/>
      <c r="M74" s="32"/>
      <c r="N74" s="68"/>
      <c r="O74" s="32"/>
    </row>
    <row r="75" spans="1:15" x14ac:dyDescent="0.2">
      <c r="A75" s="69" t="s">
        <v>177</v>
      </c>
      <c r="B75" s="79"/>
      <c r="C75" s="31"/>
      <c r="D75" s="74">
        <f>SUM(C76:C77)/(COUNTIF(C76:C77,"&gt;0")+0.00000001)</f>
        <v>0</v>
      </c>
      <c r="E75" s="31"/>
      <c r="F75" s="74">
        <f>SUM(E76:E77)/(COUNTIF(E76:E77,"&gt;0")+0.00000001)</f>
        <v>0</v>
      </c>
      <c r="G75" s="31"/>
      <c r="H75" s="74">
        <f>SUM(G76:G77)/(COUNTIF(G76:G77,"&gt;0")+0.00000001)</f>
        <v>0</v>
      </c>
      <c r="I75" s="31"/>
      <c r="J75" s="74">
        <f>SUM(I76:I77)/(COUNTIF(I76:I77,"&gt;0")+0.00000001)</f>
        <v>0</v>
      </c>
      <c r="K75" s="31"/>
      <c r="L75" s="74">
        <f>SUM(K76:K77)/(COUNTIF(K76:K77,"&gt;0")+0.00000001)</f>
        <v>0</v>
      </c>
      <c r="M75" s="31"/>
      <c r="N75" s="74">
        <f>SUM(M76:M77)/(COUNTIF(M76:M77,"&gt;0")+0.00000001)</f>
        <v>0</v>
      </c>
      <c r="O75" s="32"/>
    </row>
    <row r="76" spans="1:15" ht="38.25" x14ac:dyDescent="0.2">
      <c r="A76" s="69"/>
      <c r="B76" s="79" t="s">
        <v>521</v>
      </c>
      <c r="C76" s="32"/>
      <c r="D76" s="68"/>
      <c r="E76" s="32"/>
      <c r="F76" s="68"/>
      <c r="G76" s="32"/>
      <c r="H76" s="68"/>
      <c r="I76" s="32"/>
      <c r="J76" s="68"/>
      <c r="K76" s="32"/>
      <c r="L76" s="68"/>
      <c r="M76" s="32"/>
      <c r="N76" s="68"/>
      <c r="O76" s="32"/>
    </row>
    <row r="77" spans="1:15" ht="38.25" x14ac:dyDescent="0.2">
      <c r="A77" s="69"/>
      <c r="B77" s="79" t="s">
        <v>467</v>
      </c>
      <c r="C77" s="32"/>
      <c r="D77" s="68"/>
      <c r="E77" s="32"/>
      <c r="F77" s="68"/>
      <c r="G77" s="32"/>
      <c r="H77" s="68"/>
      <c r="I77" s="32"/>
      <c r="J77" s="68"/>
      <c r="K77" s="32"/>
      <c r="L77" s="68"/>
      <c r="M77" s="32"/>
      <c r="N77" s="68"/>
      <c r="O77" s="32"/>
    </row>
    <row r="78" spans="1:15" x14ac:dyDescent="0.2">
      <c r="A78" s="69" t="s">
        <v>178</v>
      </c>
      <c r="B78" s="79"/>
      <c r="C78" s="31"/>
      <c r="D78" s="74">
        <f>SUM(C79:C83)/(COUNTIF(C79:C83,"&gt;0")+0.00000001)</f>
        <v>0</v>
      </c>
      <c r="E78" s="31"/>
      <c r="F78" s="74">
        <f>SUM(E79:E83)/(COUNTIF(E79:E83,"&gt;0")+0.00000001)</f>
        <v>0</v>
      </c>
      <c r="G78" s="31"/>
      <c r="H78" s="74">
        <f>SUM(G79:G83)/(COUNTIF(G79:G83,"&gt;0")+0.00000001)</f>
        <v>0</v>
      </c>
      <c r="I78" s="31"/>
      <c r="J78" s="74">
        <f>SUM(I79:I83)/(COUNTIF(I79:I83,"&gt;0")+0.00000001)</f>
        <v>0</v>
      </c>
      <c r="K78" s="31"/>
      <c r="L78" s="74">
        <f>SUM(K79:K83)/(COUNTIF(K79:K83,"&gt;0")+0.00000001)</f>
        <v>0</v>
      </c>
      <c r="M78" s="31"/>
      <c r="N78" s="74">
        <f>SUM(M79:M83)/(COUNTIF(M79:M83,"&gt;0")+0.00000001)</f>
        <v>0</v>
      </c>
      <c r="O78" s="32"/>
    </row>
    <row r="79" spans="1:15" x14ac:dyDescent="0.2">
      <c r="A79" s="69"/>
      <c r="B79" s="79" t="s">
        <v>179</v>
      </c>
      <c r="C79" s="32"/>
      <c r="D79" s="68"/>
      <c r="E79" s="32"/>
      <c r="F79" s="68"/>
      <c r="G79" s="32"/>
      <c r="H79" s="68"/>
      <c r="I79" s="32"/>
      <c r="J79" s="68"/>
      <c r="K79" s="32"/>
      <c r="L79" s="68"/>
      <c r="M79" s="32"/>
      <c r="N79" s="68"/>
      <c r="O79" s="32"/>
    </row>
    <row r="80" spans="1:15" ht="76.5" x14ac:dyDescent="0.2">
      <c r="A80" s="69"/>
      <c r="B80" s="79" t="s">
        <v>468</v>
      </c>
      <c r="C80" s="32"/>
      <c r="D80" s="68"/>
      <c r="E80" s="32"/>
      <c r="F80" s="68"/>
      <c r="G80" s="32"/>
      <c r="H80" s="68"/>
      <c r="I80" s="32"/>
      <c r="J80" s="68"/>
      <c r="K80" s="32"/>
      <c r="L80" s="68"/>
      <c r="M80" s="32"/>
      <c r="N80" s="68"/>
      <c r="O80" s="32"/>
    </row>
    <row r="81" spans="1:15" ht="38.25" x14ac:dyDescent="0.2">
      <c r="A81" s="69"/>
      <c r="B81" s="79" t="s">
        <v>469</v>
      </c>
      <c r="C81" s="32"/>
      <c r="D81" s="68"/>
      <c r="E81" s="32"/>
      <c r="F81" s="68"/>
      <c r="G81" s="32"/>
      <c r="H81" s="68"/>
      <c r="I81" s="32"/>
      <c r="J81" s="68"/>
      <c r="K81" s="32"/>
      <c r="L81" s="68"/>
      <c r="M81" s="32"/>
      <c r="N81" s="68"/>
      <c r="O81" s="32"/>
    </row>
    <row r="82" spans="1:15" ht="38.25" x14ac:dyDescent="0.2">
      <c r="A82" s="69"/>
      <c r="B82" s="79" t="s">
        <v>470</v>
      </c>
      <c r="C82" s="32"/>
      <c r="D82" s="68"/>
      <c r="E82" s="32"/>
      <c r="F82" s="68"/>
      <c r="G82" s="32"/>
      <c r="H82" s="68"/>
      <c r="I82" s="32"/>
      <c r="J82" s="68"/>
      <c r="K82" s="32"/>
      <c r="L82" s="68"/>
      <c r="M82" s="32"/>
      <c r="N82" s="68"/>
      <c r="O82" s="32"/>
    </row>
    <row r="83" spans="1:15" ht="102" x14ac:dyDescent="0.2">
      <c r="A83" s="69"/>
      <c r="B83" s="79" t="s">
        <v>471</v>
      </c>
      <c r="C83" s="32"/>
      <c r="D83" s="68"/>
      <c r="E83" s="32"/>
      <c r="F83" s="68"/>
      <c r="G83" s="32"/>
      <c r="H83" s="68"/>
      <c r="I83" s="32"/>
      <c r="J83" s="68"/>
      <c r="K83" s="32"/>
      <c r="L83" s="68"/>
      <c r="M83" s="32"/>
      <c r="N83" s="68"/>
      <c r="O83" s="32"/>
    </row>
    <row r="84" spans="1:15" x14ac:dyDescent="0.2">
      <c r="A84" s="69" t="s">
        <v>477</v>
      </c>
      <c r="B84" s="79"/>
      <c r="C84" s="31"/>
      <c r="D84" s="74">
        <f>SUM(C85:C91)/(COUNTIF(C85:C91,"&gt;0")+0.00000001)</f>
        <v>0</v>
      </c>
      <c r="E84" s="31"/>
      <c r="F84" s="74">
        <f>SUM(E85:E91)/(COUNTIF(E85:E91,"&gt;0")+0.00000001)</f>
        <v>0</v>
      </c>
      <c r="G84" s="31"/>
      <c r="H84" s="74">
        <f>SUM(G85:G91)/(COUNTIF(G85:G91,"&gt;0")+0.00000001)</f>
        <v>0</v>
      </c>
      <c r="I84" s="31"/>
      <c r="J84" s="74">
        <f>SUM(I85:I91)/(COUNTIF(I85:I91,"&gt;0")+0.00000001)</f>
        <v>0</v>
      </c>
      <c r="K84" s="31"/>
      <c r="L84" s="74">
        <f>SUM(K85:K91)/(COUNTIF(K85:K91,"&gt;0")+0.00000001)</f>
        <v>0</v>
      </c>
      <c r="M84" s="31"/>
      <c r="N84" s="74">
        <f>SUM(M85:M91)/(COUNTIF(M85:M91,"&gt;0")+0.00000001)</f>
        <v>0</v>
      </c>
    </row>
    <row r="85" spans="1:15" x14ac:dyDescent="0.2">
      <c r="A85" s="69"/>
      <c r="B85" s="79" t="s">
        <v>180</v>
      </c>
      <c r="C85" s="32"/>
      <c r="D85" s="68"/>
      <c r="E85" s="32"/>
      <c r="F85" s="68"/>
      <c r="G85" s="32"/>
      <c r="H85" s="68"/>
      <c r="I85" s="32"/>
      <c r="J85" s="68"/>
      <c r="K85" s="32"/>
      <c r="L85" s="68"/>
      <c r="M85" s="32"/>
      <c r="N85" s="68"/>
    </row>
    <row r="86" spans="1:15" x14ac:dyDescent="0.2">
      <c r="A86" s="69"/>
      <c r="B86" s="79" t="s">
        <v>478</v>
      </c>
      <c r="C86" s="32"/>
      <c r="D86" s="68"/>
      <c r="E86" s="32"/>
      <c r="F86" s="68"/>
      <c r="G86" s="32"/>
      <c r="H86" s="68"/>
      <c r="I86" s="32"/>
      <c r="J86" s="68"/>
      <c r="K86" s="32"/>
      <c r="L86" s="68"/>
      <c r="M86" s="32"/>
      <c r="N86" s="68"/>
    </row>
    <row r="87" spans="1:15" x14ac:dyDescent="0.2">
      <c r="A87" s="69"/>
      <c r="B87" s="79" t="s">
        <v>479</v>
      </c>
      <c r="C87" s="32"/>
      <c r="D87" s="68"/>
      <c r="E87" s="32"/>
      <c r="F87" s="68"/>
      <c r="G87" s="32"/>
      <c r="H87" s="68"/>
      <c r="I87" s="32"/>
      <c r="J87" s="68"/>
      <c r="K87" s="32"/>
      <c r="L87" s="68"/>
      <c r="M87" s="32"/>
      <c r="N87" s="68"/>
    </row>
    <row r="88" spans="1:15" x14ac:dyDescent="0.2">
      <c r="A88" s="69"/>
      <c r="B88" s="79" t="s">
        <v>480</v>
      </c>
      <c r="C88" s="32"/>
      <c r="D88" s="68"/>
      <c r="E88" s="32"/>
      <c r="F88" s="68"/>
      <c r="G88" s="32"/>
      <c r="H88" s="68"/>
      <c r="I88" s="32"/>
      <c r="J88" s="68"/>
      <c r="K88" s="32"/>
      <c r="L88" s="68"/>
      <c r="M88" s="32"/>
      <c r="N88" s="68"/>
    </row>
    <row r="89" spans="1:15" ht="25.5" x14ac:dyDescent="0.2">
      <c r="A89" s="69"/>
      <c r="B89" s="79" t="s">
        <v>481</v>
      </c>
      <c r="C89" s="32"/>
      <c r="D89" s="68"/>
      <c r="E89" s="32"/>
      <c r="F89" s="68"/>
      <c r="G89" s="32"/>
      <c r="H89" s="68"/>
      <c r="I89" s="32"/>
      <c r="J89" s="68"/>
      <c r="K89" s="32"/>
      <c r="L89" s="68"/>
      <c r="M89" s="32"/>
      <c r="N89" s="68"/>
      <c r="O89" s="32"/>
    </row>
    <row r="90" spans="1:15" ht="102" customHeight="1" x14ac:dyDescent="0.2">
      <c r="A90" s="69"/>
      <c r="B90" s="79" t="s">
        <v>482</v>
      </c>
      <c r="C90" s="32"/>
      <c r="D90" s="68"/>
      <c r="E90" s="32"/>
      <c r="F90" s="68"/>
      <c r="G90" s="32"/>
      <c r="H90" s="68"/>
      <c r="I90" s="32"/>
      <c r="J90" s="68"/>
      <c r="K90" s="32"/>
      <c r="L90" s="68"/>
      <c r="M90" s="32"/>
      <c r="N90" s="68"/>
    </row>
    <row r="91" spans="1:15" ht="76.5" x14ac:dyDescent="0.2">
      <c r="A91" s="69"/>
      <c r="B91" s="79" t="s">
        <v>483</v>
      </c>
      <c r="C91" s="32"/>
      <c r="D91" s="68"/>
      <c r="E91" s="32"/>
      <c r="F91" s="68"/>
      <c r="G91" s="32"/>
      <c r="H91" s="68"/>
      <c r="I91" s="32"/>
      <c r="J91" s="68"/>
      <c r="K91" s="32"/>
      <c r="L91" s="68"/>
      <c r="M91" s="32"/>
      <c r="N91" s="68"/>
      <c r="O91" s="32"/>
    </row>
    <row r="92" spans="1:15" x14ac:dyDescent="0.2">
      <c r="A92" s="69" t="s">
        <v>484</v>
      </c>
      <c r="B92" s="79"/>
      <c r="C92" s="31"/>
      <c r="D92" s="74">
        <f>SUM(C93:C103)/(COUNTIF(C93:C103,"&gt;0")+0.00000001)</f>
        <v>0</v>
      </c>
      <c r="E92" s="31"/>
      <c r="F92" s="74">
        <f>SUM(E93:E103)/(COUNTIF(E93:E103,"&gt;0")+0.00000001)</f>
        <v>0</v>
      </c>
      <c r="G92" s="31"/>
      <c r="H92" s="74">
        <f>SUM(G93:G103)/(COUNTIF(G93:G103,"&gt;0")+0.00000001)</f>
        <v>0</v>
      </c>
      <c r="I92" s="31"/>
      <c r="J92" s="74">
        <f>SUM(I93:I103)/(COUNTIF(I93:I103,"&gt;0")+0.00000001)</f>
        <v>0</v>
      </c>
      <c r="K92" s="31"/>
      <c r="L92" s="74">
        <f>SUM(K93:K103)/(COUNTIF(K93:K103,"&gt;0")+0.00000001)</f>
        <v>0</v>
      </c>
      <c r="M92" s="31"/>
      <c r="N92" s="74">
        <f>SUM(M93:M103)/(COUNTIF(M93:M103,"&gt;0")+0.00000001)</f>
        <v>0</v>
      </c>
      <c r="O92" s="32"/>
    </row>
    <row r="93" spans="1:15" x14ac:dyDescent="0.2">
      <c r="A93" s="69"/>
      <c r="B93" s="79" t="s">
        <v>190</v>
      </c>
      <c r="C93" s="32"/>
      <c r="D93" s="68"/>
      <c r="E93" s="32"/>
      <c r="F93" s="68"/>
      <c r="G93" s="32"/>
      <c r="H93" s="68"/>
      <c r="I93" s="32"/>
      <c r="J93" s="68"/>
      <c r="K93" s="32"/>
      <c r="L93" s="68"/>
      <c r="M93" s="32"/>
      <c r="N93" s="68"/>
      <c r="O93" s="32"/>
    </row>
    <row r="94" spans="1:15" ht="38.25" x14ac:dyDescent="0.2">
      <c r="A94" s="69"/>
      <c r="B94" s="79" t="s">
        <v>472</v>
      </c>
      <c r="C94" s="32"/>
      <c r="D94" s="68"/>
      <c r="E94" s="32"/>
      <c r="F94" s="68"/>
      <c r="G94" s="32"/>
      <c r="H94" s="68"/>
      <c r="I94" s="32"/>
      <c r="J94" s="68"/>
      <c r="K94" s="32"/>
      <c r="L94" s="68"/>
      <c r="M94" s="32"/>
      <c r="N94" s="68"/>
      <c r="O94" s="32"/>
    </row>
    <row r="95" spans="1:15" ht="25.5" x14ac:dyDescent="0.2">
      <c r="A95" s="69"/>
      <c r="B95" s="79" t="s">
        <v>191</v>
      </c>
      <c r="C95" s="32"/>
      <c r="D95" s="68"/>
      <c r="E95" s="32"/>
      <c r="F95" s="68"/>
      <c r="G95" s="32"/>
      <c r="H95" s="68"/>
      <c r="I95" s="32"/>
      <c r="J95" s="68"/>
      <c r="K95" s="32"/>
      <c r="L95" s="68"/>
      <c r="M95" s="32"/>
      <c r="N95" s="68"/>
      <c r="O95" s="32"/>
    </row>
    <row r="96" spans="1:15" x14ac:dyDescent="0.2">
      <c r="A96" s="69"/>
      <c r="B96" s="79" t="s">
        <v>474</v>
      </c>
      <c r="C96" s="32"/>
      <c r="D96" s="68"/>
      <c r="E96" s="32"/>
      <c r="F96" s="68"/>
      <c r="G96" s="32"/>
      <c r="H96" s="68"/>
      <c r="I96" s="32"/>
      <c r="J96" s="68"/>
      <c r="K96" s="32"/>
      <c r="L96" s="68"/>
      <c r="M96" s="32"/>
      <c r="N96" s="68"/>
      <c r="O96" s="32"/>
    </row>
    <row r="97" spans="1:15" x14ac:dyDescent="0.2">
      <c r="A97" s="69"/>
      <c r="B97" s="79" t="s">
        <v>192</v>
      </c>
      <c r="C97" s="32"/>
      <c r="D97" s="68"/>
      <c r="E97" s="32"/>
      <c r="F97" s="68"/>
      <c r="G97" s="32"/>
      <c r="H97" s="68"/>
      <c r="I97" s="32"/>
      <c r="J97" s="68"/>
      <c r="K97" s="32"/>
      <c r="L97" s="68"/>
      <c r="M97" s="32"/>
      <c r="N97" s="68"/>
      <c r="O97" s="32"/>
    </row>
    <row r="98" spans="1:15" x14ac:dyDescent="0.2">
      <c r="A98" s="69"/>
      <c r="B98" s="79" t="s">
        <v>193</v>
      </c>
      <c r="C98" s="32"/>
      <c r="D98" s="68"/>
      <c r="E98" s="32"/>
      <c r="F98" s="68"/>
      <c r="G98" s="32"/>
      <c r="H98" s="68"/>
      <c r="I98" s="32"/>
      <c r="J98" s="68"/>
      <c r="K98" s="32"/>
      <c r="L98" s="68"/>
      <c r="M98" s="32"/>
      <c r="N98" s="68"/>
      <c r="O98" s="32"/>
    </row>
    <row r="99" spans="1:15" ht="25.5" x14ac:dyDescent="0.2">
      <c r="A99" s="69"/>
      <c r="B99" s="79" t="s">
        <v>475</v>
      </c>
      <c r="C99" s="32"/>
      <c r="D99" s="68"/>
      <c r="E99" s="32"/>
      <c r="F99" s="68"/>
      <c r="G99" s="32"/>
      <c r="H99" s="68"/>
      <c r="I99" s="32"/>
      <c r="J99" s="68"/>
      <c r="K99" s="32"/>
      <c r="L99" s="68"/>
      <c r="M99" s="32"/>
      <c r="N99" s="68"/>
      <c r="O99" s="32"/>
    </row>
    <row r="100" spans="1:15" x14ac:dyDescent="0.2">
      <c r="A100" s="69"/>
      <c r="B100" s="79" t="s">
        <v>194</v>
      </c>
      <c r="C100" s="32"/>
      <c r="D100" s="68"/>
      <c r="E100" s="32"/>
      <c r="F100" s="68"/>
      <c r="G100" s="32"/>
      <c r="H100" s="68"/>
      <c r="I100" s="32"/>
      <c r="J100" s="68"/>
      <c r="K100" s="32"/>
      <c r="L100" s="68"/>
      <c r="M100" s="32"/>
      <c r="N100" s="68"/>
      <c r="O100" s="32"/>
    </row>
    <row r="101" spans="1:15" ht="25.5" x14ac:dyDescent="0.2">
      <c r="A101" s="69"/>
      <c r="B101" s="79" t="s">
        <v>473</v>
      </c>
      <c r="C101" s="32"/>
      <c r="D101" s="68"/>
      <c r="E101" s="32"/>
      <c r="F101" s="68"/>
      <c r="G101" s="32"/>
      <c r="H101" s="68"/>
      <c r="I101" s="32"/>
      <c r="J101" s="68"/>
      <c r="K101" s="32"/>
      <c r="L101" s="68"/>
      <c r="M101" s="32"/>
      <c r="N101" s="68"/>
      <c r="O101" s="32"/>
    </row>
    <row r="102" spans="1:15" ht="38.25" x14ac:dyDescent="0.2">
      <c r="A102" s="69"/>
      <c r="B102" s="79" t="s">
        <v>476</v>
      </c>
      <c r="C102" s="32"/>
      <c r="D102" s="68"/>
      <c r="E102" s="32"/>
      <c r="F102" s="68"/>
      <c r="G102" s="32"/>
      <c r="H102" s="68"/>
      <c r="I102" s="32"/>
      <c r="J102" s="68"/>
      <c r="K102" s="32"/>
      <c r="L102" s="68"/>
      <c r="M102" s="32"/>
      <c r="N102" s="68"/>
      <c r="O102" s="32"/>
    </row>
    <row r="103" spans="1:15" ht="12.75" customHeight="1" x14ac:dyDescent="0.2">
      <c r="A103" s="69"/>
      <c r="B103" s="79" t="s">
        <v>195</v>
      </c>
      <c r="C103" s="32"/>
      <c r="D103" s="68"/>
      <c r="E103" s="32"/>
      <c r="F103" s="68"/>
      <c r="G103" s="32"/>
      <c r="H103" s="68"/>
      <c r="I103" s="32"/>
      <c r="J103" s="68"/>
      <c r="K103" s="32"/>
      <c r="L103" s="68"/>
      <c r="M103" s="32"/>
      <c r="N103" s="68"/>
      <c r="O103" s="32"/>
    </row>
    <row r="104" spans="1:15" x14ac:dyDescent="0.2">
      <c r="A104" s="69" t="s">
        <v>181</v>
      </c>
      <c r="B104" s="79"/>
      <c r="C104" s="31"/>
      <c r="D104" s="74">
        <f>SUM(C105:C112)/(COUNTIF(C105:C112,"&gt;0")+0.00000001)</f>
        <v>0</v>
      </c>
      <c r="E104" s="31"/>
      <c r="F104" s="74">
        <f>SUM(E105:E112)/(COUNTIF(E105:E112,"&gt;0")+0.00000001)</f>
        <v>0</v>
      </c>
      <c r="G104" s="31"/>
      <c r="H104" s="74">
        <f>SUM(G105:G112)/(COUNTIF(G105:G112,"&gt;0")+0.00000001)</f>
        <v>0</v>
      </c>
      <c r="I104" s="31"/>
      <c r="J104" s="74">
        <f>SUM(I105:I112)/(COUNTIF(I105:I112,"&gt;0")+0.00000001)</f>
        <v>0</v>
      </c>
      <c r="K104" s="31"/>
      <c r="L104" s="74">
        <f>SUM(K105:K112)/(COUNTIF(K105:K112,"&gt;0")+0.00000001)</f>
        <v>0</v>
      </c>
      <c r="M104" s="31"/>
      <c r="N104" s="74">
        <f>SUM(M105:M112)/(COUNTIF(M105:M112,"&gt;0")+0.00000001)</f>
        <v>0</v>
      </c>
      <c r="O104" s="32"/>
    </row>
    <row r="105" spans="1:15" x14ac:dyDescent="0.2">
      <c r="A105" s="69"/>
      <c r="B105" s="79" t="s">
        <v>182</v>
      </c>
      <c r="C105" s="32"/>
      <c r="D105" s="68"/>
      <c r="E105" s="32"/>
      <c r="F105" s="68"/>
      <c r="G105" s="32"/>
      <c r="H105" s="68"/>
      <c r="I105" s="32"/>
      <c r="J105" s="68"/>
      <c r="K105" s="32"/>
      <c r="L105" s="68"/>
      <c r="M105" s="32"/>
      <c r="N105" s="68"/>
      <c r="O105" s="32"/>
    </row>
    <row r="106" spans="1:15" ht="25.5" x14ac:dyDescent="0.2">
      <c r="A106" s="69"/>
      <c r="B106" s="79" t="s">
        <v>183</v>
      </c>
      <c r="C106" s="32"/>
      <c r="D106" s="68"/>
      <c r="E106" s="32"/>
      <c r="F106" s="68"/>
      <c r="G106" s="32"/>
      <c r="H106" s="68"/>
      <c r="I106" s="32"/>
      <c r="J106" s="68"/>
      <c r="K106" s="32"/>
      <c r="L106" s="68"/>
      <c r="M106" s="32"/>
      <c r="N106" s="68"/>
      <c r="O106" s="32"/>
    </row>
    <row r="107" spans="1:15" x14ac:dyDescent="0.2">
      <c r="A107" s="69"/>
      <c r="B107" s="79" t="s">
        <v>184</v>
      </c>
      <c r="C107" s="32"/>
      <c r="D107" s="68"/>
      <c r="E107" s="32"/>
      <c r="F107" s="68"/>
      <c r="G107" s="32"/>
      <c r="H107" s="68"/>
      <c r="I107" s="32"/>
      <c r="J107" s="68"/>
      <c r="K107" s="32"/>
      <c r="L107" s="68"/>
      <c r="M107" s="32"/>
      <c r="N107" s="68"/>
      <c r="O107" s="32"/>
    </row>
    <row r="108" spans="1:15" ht="25.5" x14ac:dyDescent="0.2">
      <c r="A108" s="69"/>
      <c r="B108" s="79" t="s">
        <v>185</v>
      </c>
      <c r="C108" s="32"/>
      <c r="D108" s="68"/>
      <c r="E108" s="32"/>
      <c r="F108" s="68"/>
      <c r="G108" s="32"/>
      <c r="H108" s="68"/>
      <c r="I108" s="32"/>
      <c r="J108" s="68"/>
      <c r="K108" s="32"/>
      <c r="L108" s="68"/>
      <c r="M108" s="32"/>
      <c r="N108" s="68"/>
      <c r="O108" s="32"/>
    </row>
    <row r="109" spans="1:15" ht="25.5" x14ac:dyDescent="0.2">
      <c r="A109" s="69"/>
      <c r="B109" s="79" t="s">
        <v>186</v>
      </c>
      <c r="C109" s="32"/>
      <c r="D109" s="68"/>
      <c r="E109" s="32"/>
      <c r="F109" s="68"/>
      <c r="G109" s="32"/>
      <c r="H109" s="68"/>
      <c r="I109" s="32"/>
      <c r="J109" s="68"/>
      <c r="K109" s="32"/>
      <c r="L109" s="68"/>
      <c r="M109" s="32"/>
      <c r="N109" s="68"/>
      <c r="O109" s="32"/>
    </row>
    <row r="110" spans="1:15" ht="25.5" x14ac:dyDescent="0.2">
      <c r="A110" s="69"/>
      <c r="B110" s="79" t="s">
        <v>187</v>
      </c>
      <c r="C110" s="32"/>
      <c r="D110" s="68"/>
      <c r="E110" s="32"/>
      <c r="F110" s="68"/>
      <c r="G110" s="32"/>
      <c r="H110" s="68"/>
      <c r="I110" s="32"/>
      <c r="J110" s="68"/>
      <c r="K110" s="32"/>
      <c r="L110" s="68"/>
      <c r="M110" s="32"/>
      <c r="N110" s="68"/>
      <c r="O110" s="32"/>
    </row>
    <row r="111" spans="1:15" x14ac:dyDescent="0.2">
      <c r="A111" s="69"/>
      <c r="B111" s="79" t="s">
        <v>188</v>
      </c>
      <c r="C111" s="32"/>
      <c r="D111" s="68"/>
      <c r="E111" s="32"/>
      <c r="F111" s="68"/>
      <c r="G111" s="32"/>
      <c r="H111" s="68"/>
      <c r="I111" s="32"/>
      <c r="J111" s="68"/>
      <c r="K111" s="32"/>
      <c r="L111" s="68"/>
      <c r="M111" s="32"/>
      <c r="N111" s="68"/>
      <c r="O111" s="32"/>
    </row>
    <row r="112" spans="1:15" x14ac:dyDescent="0.2">
      <c r="A112" s="69"/>
      <c r="B112" s="79" t="s">
        <v>189</v>
      </c>
      <c r="C112" s="32"/>
      <c r="D112" s="68"/>
      <c r="E112" s="32"/>
      <c r="F112" s="68"/>
      <c r="G112" s="32"/>
      <c r="H112" s="68"/>
      <c r="I112" s="32"/>
      <c r="J112" s="68"/>
      <c r="K112" s="32"/>
      <c r="L112" s="68"/>
      <c r="M112" s="32"/>
      <c r="N112" s="68"/>
      <c r="O112" s="32"/>
    </row>
    <row r="113" spans="1:15" x14ac:dyDescent="0.2">
      <c r="A113" s="69" t="s">
        <v>742</v>
      </c>
      <c r="B113" s="79"/>
      <c r="C113" s="31"/>
      <c r="D113" s="74">
        <f>SUM(C114:C122)/(COUNTIF(C114:C122,"&gt;0")+0.00000001)</f>
        <v>0</v>
      </c>
      <c r="E113" s="31"/>
      <c r="F113" s="74">
        <f>SUM(E114:E122)/(COUNTIF(E114:E122,"&gt;0")+0.00000001)</f>
        <v>0</v>
      </c>
      <c r="G113" s="31"/>
      <c r="H113" s="74">
        <f>SUM(G114:G122)/(COUNTIF(G114:G122,"&gt;0")+0.00000001)</f>
        <v>0</v>
      </c>
      <c r="I113" s="31"/>
      <c r="J113" s="74">
        <f>SUM(I114:I122)/(COUNTIF(I114:I122,"&gt;0")+0.00000001)</f>
        <v>0</v>
      </c>
      <c r="K113" s="31"/>
      <c r="L113" s="74">
        <f>SUM(K114:K122)/(COUNTIF(K114:K122,"&gt;0")+0.00000001)</f>
        <v>0</v>
      </c>
      <c r="M113" s="31"/>
      <c r="N113" s="74">
        <f>SUM(M114:M122)/(COUNTIF(M114:M122,"&gt;0")+0.00000001)</f>
        <v>0</v>
      </c>
    </row>
    <row r="114" spans="1:15" x14ac:dyDescent="0.2">
      <c r="A114" s="69"/>
      <c r="B114" s="79" t="s">
        <v>196</v>
      </c>
      <c r="C114" s="32"/>
      <c r="D114" s="68"/>
      <c r="E114" s="32"/>
      <c r="F114" s="68"/>
      <c r="G114" s="32"/>
      <c r="H114" s="68"/>
      <c r="I114" s="32"/>
      <c r="J114" s="68"/>
      <c r="K114" s="32"/>
      <c r="L114" s="68"/>
      <c r="M114" s="32"/>
      <c r="N114" s="68"/>
    </row>
    <row r="115" spans="1:15" ht="38.25" x14ac:dyDescent="0.2">
      <c r="A115" s="69"/>
      <c r="B115" s="79" t="s">
        <v>485</v>
      </c>
      <c r="C115" s="32"/>
      <c r="D115" s="68"/>
      <c r="E115" s="32"/>
      <c r="F115" s="68"/>
      <c r="G115" s="32"/>
      <c r="H115" s="68"/>
      <c r="I115" s="32"/>
      <c r="J115" s="68"/>
      <c r="K115" s="32"/>
      <c r="L115" s="68"/>
      <c r="M115" s="32"/>
      <c r="N115" s="68"/>
    </row>
    <row r="116" spans="1:15" x14ac:dyDescent="0.2">
      <c r="A116" s="69"/>
      <c r="B116" s="79" t="s">
        <v>197</v>
      </c>
      <c r="C116" s="32"/>
      <c r="D116" s="68"/>
      <c r="E116" s="32"/>
      <c r="F116" s="68"/>
      <c r="G116" s="32"/>
      <c r="H116" s="68"/>
      <c r="I116" s="32"/>
      <c r="J116" s="68"/>
      <c r="K116" s="32"/>
      <c r="L116" s="68"/>
      <c r="M116" s="32"/>
      <c r="N116" s="68"/>
    </row>
    <row r="117" spans="1:15" x14ac:dyDescent="0.2">
      <c r="A117" s="69"/>
      <c r="B117" s="79" t="s">
        <v>198</v>
      </c>
      <c r="C117" s="32"/>
      <c r="D117" s="68"/>
      <c r="E117" s="32"/>
      <c r="F117" s="68"/>
      <c r="G117" s="32"/>
      <c r="H117" s="68"/>
      <c r="I117" s="32"/>
      <c r="J117" s="68"/>
      <c r="K117" s="32"/>
      <c r="L117" s="68"/>
      <c r="M117" s="32"/>
      <c r="N117" s="68"/>
    </row>
    <row r="118" spans="1:15" x14ac:dyDescent="0.2">
      <c r="A118" s="69"/>
      <c r="B118" s="79" t="s">
        <v>199</v>
      </c>
      <c r="C118" s="32"/>
      <c r="D118" s="68"/>
      <c r="E118" s="32"/>
      <c r="F118" s="68"/>
      <c r="G118" s="32"/>
      <c r="H118" s="68"/>
      <c r="I118" s="32"/>
      <c r="J118" s="68"/>
      <c r="K118" s="32"/>
      <c r="L118" s="68"/>
      <c r="M118" s="32"/>
      <c r="N118" s="68"/>
    </row>
    <row r="119" spans="1:15" x14ac:dyDescent="0.2">
      <c r="A119" s="69"/>
      <c r="B119" s="79" t="s">
        <v>200</v>
      </c>
      <c r="C119" s="32"/>
      <c r="D119" s="68"/>
      <c r="E119" s="32"/>
      <c r="F119" s="68"/>
      <c r="G119" s="32"/>
      <c r="H119" s="68"/>
      <c r="I119" s="32"/>
      <c r="J119" s="68"/>
      <c r="K119" s="32"/>
      <c r="L119" s="68"/>
      <c r="M119" s="32"/>
      <c r="N119" s="68"/>
    </row>
    <row r="120" spans="1:15" x14ac:dyDescent="0.2">
      <c r="A120" s="69"/>
      <c r="B120" s="79" t="s">
        <v>201</v>
      </c>
      <c r="C120" s="32"/>
      <c r="D120" s="68"/>
      <c r="E120" s="32"/>
      <c r="F120" s="68"/>
      <c r="G120" s="32"/>
      <c r="H120" s="68"/>
      <c r="I120" s="32"/>
      <c r="J120" s="68"/>
      <c r="K120" s="32"/>
      <c r="L120" s="68"/>
      <c r="M120" s="32"/>
      <c r="N120" s="68"/>
    </row>
    <row r="121" spans="1:15" ht="38.25" x14ac:dyDescent="0.2">
      <c r="A121" s="69"/>
      <c r="B121" s="79" t="s">
        <v>486</v>
      </c>
      <c r="C121" s="32"/>
      <c r="D121" s="68"/>
      <c r="E121" s="32"/>
      <c r="F121" s="68"/>
      <c r="G121" s="32"/>
      <c r="H121" s="68"/>
      <c r="I121" s="32"/>
      <c r="J121" s="68"/>
      <c r="K121" s="32"/>
      <c r="L121" s="68"/>
      <c r="M121" s="32"/>
      <c r="N121" s="68"/>
    </row>
    <row r="122" spans="1:15" x14ac:dyDescent="0.2">
      <c r="A122" s="69"/>
      <c r="B122" s="79" t="s">
        <v>202</v>
      </c>
      <c r="C122" s="32"/>
      <c r="D122" s="68"/>
      <c r="E122" s="32"/>
      <c r="F122" s="68"/>
      <c r="G122" s="32"/>
      <c r="H122" s="68"/>
      <c r="I122" s="32"/>
      <c r="J122" s="68"/>
      <c r="K122" s="32"/>
      <c r="L122" s="68"/>
      <c r="M122" s="32"/>
      <c r="N122" s="68"/>
    </row>
    <row r="123" spans="1:15" x14ac:dyDescent="0.2">
      <c r="A123" s="69" t="s">
        <v>743</v>
      </c>
      <c r="B123" s="79"/>
      <c r="C123" s="31"/>
      <c r="D123" s="74">
        <f>SUM(C124:C128)/(COUNTIF(C124:C128,"&gt;0")+0.00000001)</f>
        <v>0</v>
      </c>
      <c r="E123" s="31"/>
      <c r="F123" s="74">
        <f>SUM(E124:E128)/(COUNTIF(E124:E128,"&gt;0")+0.00000001)</f>
        <v>0</v>
      </c>
      <c r="G123" s="31"/>
      <c r="H123" s="74">
        <f>SUM(G124:G128)/(COUNTIF(G124:G128,"&gt;0")+0.00000001)</f>
        <v>0</v>
      </c>
      <c r="I123" s="31"/>
      <c r="J123" s="74">
        <f>SUM(I124:I128)/(COUNTIF(I124:I128,"&gt;0")+0.00000001)</f>
        <v>0</v>
      </c>
      <c r="K123" s="31"/>
      <c r="L123" s="74">
        <f>SUM(K124:K128)/(COUNTIF(K124:K128,"&gt;0")+0.00000001)</f>
        <v>0</v>
      </c>
      <c r="M123" s="31"/>
      <c r="N123" s="74">
        <f>SUM(M124:M128)/(COUNTIF(M124:M128,"&gt;0")+0.00000001)</f>
        <v>0</v>
      </c>
    </row>
    <row r="124" spans="1:15" x14ac:dyDescent="0.2">
      <c r="A124" s="69"/>
      <c r="B124" s="79" t="s">
        <v>203</v>
      </c>
      <c r="C124" s="32"/>
      <c r="D124" s="68"/>
      <c r="E124" s="32"/>
      <c r="F124" s="68"/>
      <c r="G124" s="32"/>
      <c r="H124" s="68"/>
      <c r="I124" s="32"/>
      <c r="J124" s="68"/>
      <c r="K124" s="32"/>
      <c r="L124" s="68"/>
      <c r="M124" s="32"/>
      <c r="N124" s="68"/>
    </row>
    <row r="125" spans="1:15" x14ac:dyDescent="0.2">
      <c r="A125" s="69"/>
      <c r="B125" s="79" t="s">
        <v>204</v>
      </c>
      <c r="C125" s="32"/>
      <c r="D125" s="68"/>
      <c r="E125" s="32"/>
      <c r="F125" s="68"/>
      <c r="G125" s="32"/>
      <c r="H125" s="68"/>
      <c r="I125" s="32"/>
      <c r="J125" s="68"/>
      <c r="K125" s="32"/>
      <c r="L125" s="68"/>
      <c r="M125" s="32"/>
      <c r="N125" s="68"/>
    </row>
    <row r="126" spans="1:15" x14ac:dyDescent="0.2">
      <c r="A126" s="69"/>
      <c r="B126" s="79" t="s">
        <v>205</v>
      </c>
      <c r="C126" s="32"/>
      <c r="D126" s="68"/>
      <c r="E126" s="32"/>
      <c r="F126" s="68"/>
      <c r="G126" s="32"/>
      <c r="H126" s="68"/>
      <c r="I126" s="32"/>
      <c r="J126" s="68"/>
      <c r="K126" s="32"/>
      <c r="L126" s="68"/>
      <c r="M126" s="32"/>
      <c r="N126" s="68"/>
      <c r="O126" s="32"/>
    </row>
    <row r="127" spans="1:15" x14ac:dyDescent="0.2">
      <c r="A127" s="69"/>
      <c r="B127" s="79" t="s">
        <v>206</v>
      </c>
      <c r="C127" s="32"/>
      <c r="D127" s="68"/>
      <c r="E127" s="32"/>
      <c r="F127" s="68"/>
      <c r="G127" s="32"/>
      <c r="H127" s="68"/>
      <c r="I127" s="32"/>
      <c r="J127" s="68"/>
      <c r="K127" s="32"/>
      <c r="L127" s="68"/>
      <c r="M127" s="32"/>
      <c r="N127" s="68"/>
    </row>
    <row r="128" spans="1:15" ht="25.5" x14ac:dyDescent="0.2">
      <c r="A128" s="69"/>
      <c r="B128" s="79" t="s">
        <v>207</v>
      </c>
      <c r="C128" s="32"/>
      <c r="D128" s="68"/>
      <c r="E128" s="32"/>
      <c r="F128" s="68"/>
      <c r="G128" s="32"/>
      <c r="H128" s="68"/>
      <c r="I128" s="32"/>
      <c r="J128" s="68"/>
      <c r="K128" s="32"/>
      <c r="L128" s="68"/>
      <c r="M128" s="32"/>
      <c r="N128" s="68"/>
      <c r="O128" s="32"/>
    </row>
    <row r="129" spans="1:15" x14ac:dyDescent="0.2">
      <c r="A129" s="69"/>
      <c r="B129" s="78" t="s">
        <v>504</v>
      </c>
      <c r="C129" s="33"/>
      <c r="D129" s="75">
        <f>D72+D75+D78+D84+D92+D104+D113+D123</f>
        <v>0</v>
      </c>
      <c r="E129" s="33"/>
      <c r="F129" s="75">
        <f>F72+F75+F78+F84+F92+F104+F113+F123</f>
        <v>0</v>
      </c>
      <c r="G129" s="33"/>
      <c r="H129" s="75">
        <f>H72+H75+H78+H84+H92+H104+H113+H123</f>
        <v>0</v>
      </c>
      <c r="I129" s="33"/>
      <c r="J129" s="75">
        <f>J72+J75+J78+J84+J92+J104+J113+J123</f>
        <v>0</v>
      </c>
      <c r="K129" s="33"/>
      <c r="L129" s="75">
        <f>L72+L75+L78+L84+L92+L104+L113+L123</f>
        <v>0</v>
      </c>
      <c r="M129" s="33"/>
      <c r="N129" s="75">
        <f>N72+N75+N78+N84+N92+N104+N113+N123</f>
        <v>0</v>
      </c>
      <c r="O129" s="32"/>
    </row>
    <row r="130" spans="1:15" x14ac:dyDescent="0.2">
      <c r="A130" s="69"/>
      <c r="B130" s="78" t="s">
        <v>505</v>
      </c>
      <c r="C130" s="33"/>
      <c r="D130" s="75">
        <f>D129/(COUNTIF(D72:D128,"&gt;0")+0.00000001)</f>
        <v>0</v>
      </c>
      <c r="E130" s="33"/>
      <c r="F130" s="75">
        <f>F129/(COUNTIF(F72:F128,"&gt;0")+0.00000001)</f>
        <v>0</v>
      </c>
      <c r="G130" s="33"/>
      <c r="H130" s="75">
        <f>H129/(COUNTIF(H72:H128,"&gt;0")+0.00000001)</f>
        <v>0</v>
      </c>
      <c r="I130" s="33"/>
      <c r="J130" s="75">
        <f>J129/(COUNTIF(J72:J128,"&gt;0")+0.00000001)</f>
        <v>0</v>
      </c>
      <c r="K130" s="33"/>
      <c r="L130" s="75">
        <f>L129/(COUNTIF(L72:L128,"&gt;0")+0.00000001)</f>
        <v>0</v>
      </c>
      <c r="M130" s="33"/>
      <c r="N130" s="75">
        <f>N129/(COUNTIF(N72:N128,"&gt;0")+0.00000001)</f>
        <v>0</v>
      </c>
      <c r="O130" s="32"/>
    </row>
    <row r="131" spans="1:15" x14ac:dyDescent="0.2">
      <c r="A131" s="69"/>
      <c r="B131" s="78" t="s">
        <v>506</v>
      </c>
      <c r="C131" s="33"/>
      <c r="D131" s="75">
        <f>D130/5*100</f>
        <v>0</v>
      </c>
      <c r="E131" s="33"/>
      <c r="F131" s="75">
        <f>F130/5*100</f>
        <v>0</v>
      </c>
      <c r="G131" s="33"/>
      <c r="H131" s="75">
        <f>H130/5*100</f>
        <v>0</v>
      </c>
      <c r="I131" s="33"/>
      <c r="J131" s="75">
        <f>J130/5*100</f>
        <v>0</v>
      </c>
      <c r="K131" s="33"/>
      <c r="L131" s="75">
        <f>L130/5*100</f>
        <v>0</v>
      </c>
      <c r="M131" s="33"/>
      <c r="N131" s="75">
        <f>N130/5*100</f>
        <v>0</v>
      </c>
      <c r="O131" s="32"/>
    </row>
    <row r="132" spans="1:15" x14ac:dyDescent="0.2">
      <c r="A132" s="83" t="s">
        <v>258</v>
      </c>
      <c r="B132" s="79"/>
      <c r="D132" s="69"/>
      <c r="F132" s="69"/>
      <c r="H132" s="69"/>
      <c r="J132" s="69"/>
      <c r="L132" s="69"/>
      <c r="N132" s="69"/>
    </row>
    <row r="133" spans="1:15" x14ac:dyDescent="0.2">
      <c r="A133" s="69" t="s">
        <v>432</v>
      </c>
      <c r="B133" s="79"/>
      <c r="D133" s="69"/>
      <c r="F133" s="69"/>
      <c r="H133" s="69"/>
      <c r="J133" s="69"/>
      <c r="L133" s="69"/>
      <c r="N133" s="69"/>
    </row>
    <row r="134" spans="1:15" x14ac:dyDescent="0.2">
      <c r="A134" s="69" t="s">
        <v>259</v>
      </c>
      <c r="B134" s="79"/>
      <c r="D134" s="69"/>
      <c r="F134" s="69"/>
      <c r="H134" s="69"/>
      <c r="J134" s="69"/>
      <c r="L134" s="69"/>
      <c r="N134" s="69"/>
    </row>
    <row r="135" spans="1:15" x14ac:dyDescent="0.2">
      <c r="A135" s="69" t="s">
        <v>260</v>
      </c>
      <c r="B135" s="79"/>
      <c r="D135" s="69"/>
      <c r="F135" s="69"/>
      <c r="H135" s="69"/>
      <c r="J135" s="69"/>
      <c r="L135" s="69"/>
      <c r="N135" s="69"/>
    </row>
    <row r="136" spans="1:15" x14ac:dyDescent="0.2">
      <c r="A136" s="69" t="s">
        <v>261</v>
      </c>
      <c r="B136" s="79"/>
      <c r="D136" s="69"/>
      <c r="F136" s="69"/>
      <c r="H136" s="69"/>
      <c r="J136" s="69"/>
      <c r="L136" s="69"/>
      <c r="N136" s="69"/>
    </row>
    <row r="137" spans="1:15" x14ac:dyDescent="0.2">
      <c r="A137" s="69" t="s">
        <v>262</v>
      </c>
      <c r="B137" s="79"/>
      <c r="D137" s="69"/>
      <c r="F137" s="69"/>
      <c r="H137" s="69"/>
      <c r="J137" s="69"/>
      <c r="L137" s="69"/>
      <c r="N137" s="69"/>
    </row>
    <row r="138" spans="1:15" x14ac:dyDescent="0.2">
      <c r="A138" s="69" t="s">
        <v>263</v>
      </c>
      <c r="B138" s="79"/>
      <c r="D138" s="69"/>
      <c r="F138" s="69"/>
      <c r="H138" s="69"/>
      <c r="J138" s="69"/>
      <c r="L138" s="69"/>
      <c r="N138" s="69"/>
    </row>
  </sheetData>
  <sheetProtection algorithmName="SHA-512" hashValue="kI13TzAuOItXijQLAsrWkGRc5PVd0SKCMRiK2ZPnJD4CYRHnvSQH01ufvA58zEdVLwXbqo/n+2j0V47V+lM6OQ==" saltValue="FubJRsIRXo7iJI1v+VAHew==" spinCount="100000" sheet="1" objects="1" scenarios="1"/>
  <phoneticPr fontId="0" type="noConversion"/>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C4" sqref="C4"/>
    </sheetView>
  </sheetViews>
  <sheetFormatPr defaultRowHeight="12.75" x14ac:dyDescent="0.2"/>
  <cols>
    <col min="1" max="1" width="18.7109375" style="8" customWidth="1"/>
    <col min="2" max="2" width="41.7109375" style="54" customWidth="1"/>
    <col min="3" max="14" width="5.7109375" style="8" customWidth="1"/>
    <col min="15" max="15" width="173.42578125" style="8" customWidth="1"/>
    <col min="16" max="16384" width="9.140625" style="8"/>
  </cols>
  <sheetData>
    <row r="1" spans="1:15" x14ac:dyDescent="0.2">
      <c r="A1" s="14" t="s">
        <v>489</v>
      </c>
      <c r="C1" s="39"/>
      <c r="D1" s="24" t="s">
        <v>271</v>
      </c>
      <c r="E1" s="39"/>
      <c r="F1" s="24" t="s">
        <v>271</v>
      </c>
      <c r="G1" s="39"/>
      <c r="H1" s="24" t="s">
        <v>271</v>
      </c>
      <c r="I1" s="39"/>
      <c r="J1" s="24" t="s">
        <v>271</v>
      </c>
      <c r="K1" s="39"/>
      <c r="L1" s="24" t="s">
        <v>271</v>
      </c>
      <c r="M1" s="39"/>
      <c r="N1" s="24" t="s">
        <v>271</v>
      </c>
      <c r="O1" s="36" t="s">
        <v>414</v>
      </c>
    </row>
    <row r="2" spans="1:15" ht="27" customHeight="1" x14ac:dyDescent="0.2">
      <c r="C2" s="30" t="s">
        <v>95</v>
      </c>
      <c r="D2" s="4" t="s">
        <v>96</v>
      </c>
      <c r="E2" s="30" t="s">
        <v>95</v>
      </c>
      <c r="F2" s="4" t="s">
        <v>96</v>
      </c>
      <c r="G2" s="30" t="s">
        <v>95</v>
      </c>
      <c r="H2" s="4" t="s">
        <v>96</v>
      </c>
      <c r="I2" s="30" t="s">
        <v>95</v>
      </c>
      <c r="J2" s="4" t="s">
        <v>96</v>
      </c>
      <c r="K2" s="30" t="s">
        <v>95</v>
      </c>
      <c r="L2" s="4" t="s">
        <v>96</v>
      </c>
      <c r="M2" s="30" t="s">
        <v>95</v>
      </c>
      <c r="N2" s="4" t="s">
        <v>96</v>
      </c>
      <c r="O2" s="32"/>
    </row>
    <row r="3" spans="1:15" x14ac:dyDescent="0.2">
      <c r="A3" s="8" t="s">
        <v>171</v>
      </c>
      <c r="C3" s="31"/>
      <c r="D3" s="5">
        <f>SUM(C4:C7)/(COUNTIF(C4:C7,"&gt;0")+0.00000001)</f>
        <v>0</v>
      </c>
      <c r="E3" s="31"/>
      <c r="F3" s="5">
        <f>SUM(E4:E7)/(COUNTIF(E4:E7,"&gt;0")+0.00000001)</f>
        <v>0</v>
      </c>
      <c r="G3" s="31"/>
      <c r="H3" s="5">
        <f>SUM(G4:G7)/(COUNTIF(G4:G7,"&gt;0")+0.00000001)</f>
        <v>0</v>
      </c>
      <c r="I3" s="31"/>
      <c r="J3" s="5">
        <f>SUM(I4:I7)/(COUNTIF(I4:I7,"&gt;0")+0.00000001)</f>
        <v>0</v>
      </c>
      <c r="K3" s="31"/>
      <c r="L3" s="5">
        <f>SUM(K4:K7)/(COUNTIF(K4:K7,"&gt;0")+0.00000001)</f>
        <v>0</v>
      </c>
      <c r="M3" s="31"/>
      <c r="N3" s="5">
        <f>SUM(M4:M7)/(COUNTIF(M4:M7,"&gt;0")+0.00000001)</f>
        <v>0</v>
      </c>
      <c r="O3" s="32"/>
    </row>
    <row r="4" spans="1:15" ht="25.5" x14ac:dyDescent="0.2">
      <c r="B4" s="54" t="s">
        <v>168</v>
      </c>
      <c r="C4" s="32"/>
      <c r="D4" s="15"/>
      <c r="E4" s="32"/>
      <c r="F4" s="15"/>
      <c r="G4" s="32"/>
      <c r="H4" s="15"/>
      <c r="I4" s="32"/>
      <c r="J4" s="15"/>
      <c r="K4" s="32"/>
      <c r="L4" s="15"/>
      <c r="M4" s="32"/>
      <c r="N4" s="15"/>
      <c r="O4" s="32"/>
    </row>
    <row r="5" spans="1:15" ht="15" customHeight="1" x14ac:dyDescent="0.2">
      <c r="B5" s="54" t="s">
        <v>169</v>
      </c>
      <c r="C5" s="32"/>
      <c r="D5" s="15"/>
      <c r="E5" s="32"/>
      <c r="F5" s="15"/>
      <c r="G5" s="32"/>
      <c r="H5" s="15"/>
      <c r="I5" s="32"/>
      <c r="J5" s="15"/>
      <c r="K5" s="32"/>
      <c r="L5" s="15"/>
      <c r="M5" s="32"/>
      <c r="N5" s="15"/>
      <c r="O5" s="32"/>
    </row>
    <row r="6" spans="1:15" x14ac:dyDescent="0.2">
      <c r="B6" s="54" t="s">
        <v>170</v>
      </c>
      <c r="C6" s="32"/>
      <c r="D6" s="15"/>
      <c r="E6" s="32"/>
      <c r="F6" s="15"/>
      <c r="G6" s="32"/>
      <c r="H6" s="15"/>
      <c r="I6" s="32"/>
      <c r="J6" s="15"/>
      <c r="K6" s="32"/>
      <c r="L6" s="15"/>
      <c r="M6" s="32"/>
      <c r="N6" s="15"/>
      <c r="O6" s="32"/>
    </row>
    <row r="7" spans="1:15" ht="25.5" x14ac:dyDescent="0.2">
      <c r="B7" s="54" t="s">
        <v>172</v>
      </c>
      <c r="C7" s="32"/>
      <c r="D7" s="15"/>
      <c r="E7" s="32"/>
      <c r="F7" s="15"/>
      <c r="G7" s="32"/>
      <c r="H7" s="15"/>
      <c r="I7" s="32"/>
      <c r="J7" s="15"/>
      <c r="K7" s="32"/>
      <c r="L7" s="15"/>
      <c r="M7" s="32"/>
      <c r="N7" s="15"/>
      <c r="O7" s="32"/>
    </row>
    <row r="8" spans="1:15" x14ac:dyDescent="0.2">
      <c r="A8" s="8" t="s">
        <v>173</v>
      </c>
      <c r="C8" s="31"/>
      <c r="D8" s="5">
        <f>SUM(C9:C11)/(COUNTIF(C9:C11,"&gt;0")+0.00000001)</f>
        <v>0</v>
      </c>
      <c r="E8" s="31"/>
      <c r="F8" s="5">
        <f>SUM(E9:E11)/(COUNTIF(E9:E11,"&gt;0")+0.00000001)</f>
        <v>0</v>
      </c>
      <c r="G8" s="31"/>
      <c r="H8" s="5">
        <f>SUM(G9:G11)/(COUNTIF(G9:G11,"&gt;0")+0.00000001)</f>
        <v>0</v>
      </c>
      <c r="I8" s="31"/>
      <c r="J8" s="5">
        <f>SUM(I9:I11)/(COUNTIF(I9:I11,"&gt;0")+0.00000001)</f>
        <v>0</v>
      </c>
      <c r="K8" s="31"/>
      <c r="L8" s="5">
        <f>SUM(K9:K11)/(COUNTIF(K9:K11,"&gt;0")+0.00000001)</f>
        <v>0</v>
      </c>
      <c r="M8" s="31"/>
      <c r="N8" s="5">
        <f>SUM(M9:M11)/(COUNTIF(M9:M11,"&gt;0")+0.00000001)</f>
        <v>0</v>
      </c>
      <c r="O8" s="32"/>
    </row>
    <row r="9" spans="1:15" ht="25.5" x14ac:dyDescent="0.2">
      <c r="B9" s="54" t="s">
        <v>174</v>
      </c>
      <c r="C9" s="32"/>
      <c r="D9" s="15"/>
      <c r="E9" s="32"/>
      <c r="F9" s="15"/>
      <c r="G9" s="32"/>
      <c r="H9" s="15"/>
      <c r="I9" s="32"/>
      <c r="J9" s="15"/>
      <c r="K9" s="32"/>
      <c r="L9" s="15"/>
      <c r="M9" s="32"/>
      <c r="N9" s="15"/>
      <c r="O9" s="32"/>
    </row>
    <row r="10" spans="1:15" ht="25.5" x14ac:dyDescent="0.2">
      <c r="B10" s="54" t="s">
        <v>175</v>
      </c>
      <c r="C10" s="32"/>
      <c r="D10" s="15"/>
      <c r="E10" s="32"/>
      <c r="F10" s="15"/>
      <c r="G10" s="32"/>
      <c r="H10" s="15"/>
      <c r="I10" s="32"/>
      <c r="J10" s="15"/>
      <c r="K10" s="32"/>
      <c r="L10" s="15"/>
      <c r="M10" s="32"/>
      <c r="N10" s="15"/>
      <c r="O10" s="32"/>
    </row>
    <row r="11" spans="1:15" ht="25.5" x14ac:dyDescent="0.2">
      <c r="B11" s="54" t="s">
        <v>490</v>
      </c>
      <c r="C11" s="32"/>
      <c r="D11" s="15"/>
      <c r="E11" s="32"/>
      <c r="F11" s="15"/>
      <c r="G11" s="32"/>
      <c r="H11" s="15"/>
      <c r="I11" s="32"/>
      <c r="J11" s="15"/>
      <c r="K11" s="32"/>
      <c r="L11" s="15"/>
      <c r="M11" s="32"/>
      <c r="N11" s="15"/>
      <c r="O11" s="32"/>
    </row>
    <row r="12" spans="1:15" x14ac:dyDescent="0.2">
      <c r="A12" s="8" t="s">
        <v>491</v>
      </c>
      <c r="C12" s="31"/>
      <c r="D12" s="5">
        <f>SUM(C14:C16)/(COUNTIF(C14:C16,"&gt;0")+0.00000001)</f>
        <v>0</v>
      </c>
      <c r="E12" s="31"/>
      <c r="F12" s="5">
        <f>SUM(E14:E16)/(COUNTIF(E14:E16,"&gt;0")+0.00000001)</f>
        <v>0</v>
      </c>
      <c r="G12" s="31"/>
      <c r="H12" s="5">
        <f>SUM(G14:G16)/(COUNTIF(G14:G16,"&gt;0")+0.00000001)</f>
        <v>0</v>
      </c>
      <c r="I12" s="31"/>
      <c r="J12" s="5">
        <f>SUM(I14:I16)/(COUNTIF(I14:I16,"&gt;0")+0.00000001)</f>
        <v>0</v>
      </c>
      <c r="K12" s="31"/>
      <c r="L12" s="5">
        <f>SUM(K14:K16)/(COUNTIF(K14:K16,"&gt;0")+0.00000001)</f>
        <v>0</v>
      </c>
      <c r="M12" s="31"/>
      <c r="N12" s="5">
        <f>SUM(M14:M16)/(COUNTIF(M14:M16,"&gt;0")+0.00000001)</f>
        <v>0</v>
      </c>
      <c r="O12" s="32"/>
    </row>
    <row r="13" spans="1:15" x14ac:dyDescent="0.2">
      <c r="B13" s="54" t="s">
        <v>492</v>
      </c>
      <c r="C13" s="32"/>
      <c r="D13" s="15"/>
      <c r="E13" s="32"/>
      <c r="F13" s="15"/>
      <c r="G13" s="32"/>
      <c r="H13" s="15"/>
      <c r="I13" s="32"/>
      <c r="J13" s="15"/>
      <c r="K13" s="32"/>
      <c r="L13" s="15"/>
      <c r="M13" s="32"/>
      <c r="N13" s="15"/>
    </row>
    <row r="14" spans="1:15" ht="25.5" x14ac:dyDescent="0.2">
      <c r="B14" s="54" t="s">
        <v>493</v>
      </c>
      <c r="C14" s="32"/>
      <c r="D14" s="15"/>
      <c r="E14" s="32"/>
      <c r="F14" s="15"/>
      <c r="G14" s="32"/>
      <c r="H14" s="15"/>
      <c r="I14" s="32"/>
      <c r="J14" s="15"/>
      <c r="K14" s="32"/>
      <c r="L14" s="15"/>
      <c r="M14" s="32"/>
      <c r="N14" s="15"/>
    </row>
    <row r="15" spans="1:15" x14ac:dyDescent="0.2">
      <c r="B15" s="54" t="s">
        <v>494</v>
      </c>
      <c r="C15" s="32"/>
      <c r="D15" s="15"/>
      <c r="E15" s="32"/>
      <c r="F15" s="15"/>
      <c r="G15" s="32"/>
      <c r="H15" s="15"/>
      <c r="I15" s="32"/>
      <c r="J15" s="15"/>
      <c r="K15" s="32"/>
      <c r="L15" s="15"/>
      <c r="M15" s="32"/>
      <c r="N15" s="15"/>
    </row>
    <row r="16" spans="1:15" x14ac:dyDescent="0.2">
      <c r="B16" s="58" t="s">
        <v>520</v>
      </c>
      <c r="C16" s="32"/>
      <c r="D16" s="15"/>
      <c r="E16" s="32"/>
      <c r="F16" s="15"/>
      <c r="G16" s="32"/>
      <c r="H16" s="15"/>
      <c r="I16" s="32"/>
      <c r="J16" s="15"/>
      <c r="K16" s="32"/>
      <c r="L16" s="15"/>
      <c r="M16" s="32"/>
      <c r="N16" s="15"/>
      <c r="O16" s="32"/>
    </row>
    <row r="17" spans="1:15" x14ac:dyDescent="0.2">
      <c r="B17" s="56" t="s">
        <v>504</v>
      </c>
      <c r="C17" s="33"/>
      <c r="D17" s="12">
        <f>D3+D8+D12</f>
        <v>0</v>
      </c>
      <c r="E17" s="33"/>
      <c r="F17" s="12">
        <f>F3+F8+F12</f>
        <v>0</v>
      </c>
      <c r="G17" s="33"/>
      <c r="H17" s="12">
        <f>H3+H8+H12</f>
        <v>0</v>
      </c>
      <c r="I17" s="33"/>
      <c r="J17" s="12">
        <f>J3+J8+J12</f>
        <v>0</v>
      </c>
      <c r="K17" s="33"/>
      <c r="L17" s="12">
        <f>L3+L8+L12</f>
        <v>0</v>
      </c>
      <c r="M17" s="33"/>
      <c r="N17" s="12">
        <f>N3+N8+N12</f>
        <v>0</v>
      </c>
      <c r="O17" s="32"/>
    </row>
    <row r="18" spans="1:15" x14ac:dyDescent="0.2">
      <c r="B18" s="56" t="s">
        <v>505</v>
      </c>
      <c r="C18" s="33"/>
      <c r="D18" s="12">
        <f>D17/(COUNTIF(D3:D16,"&gt;0")+0.00000001)</f>
        <v>0</v>
      </c>
      <c r="E18" s="33"/>
      <c r="F18" s="12">
        <f>F17/(COUNTIF(F3:F16,"&gt;0")+0.00000001)</f>
        <v>0</v>
      </c>
      <c r="G18" s="33"/>
      <c r="H18" s="12">
        <f>H17/(COUNTIF(H3:H16,"&gt;0")+0.00000001)</f>
        <v>0</v>
      </c>
      <c r="I18" s="33"/>
      <c r="J18" s="12">
        <f>J17/(COUNTIF(J3:J16,"&gt;0")+0.00000001)</f>
        <v>0</v>
      </c>
      <c r="K18" s="33"/>
      <c r="L18" s="12">
        <f>L17/(COUNTIF(L3:L16,"&gt;0")+0.00000001)</f>
        <v>0</v>
      </c>
      <c r="M18" s="33"/>
      <c r="N18" s="12">
        <f>N17/(COUNTIF(N3:N16,"&gt;0")+0.00000001)</f>
        <v>0</v>
      </c>
      <c r="O18" s="32"/>
    </row>
    <row r="19" spans="1:15" x14ac:dyDescent="0.2">
      <c r="B19" s="56" t="s">
        <v>506</v>
      </c>
      <c r="C19" s="33"/>
      <c r="D19" s="12">
        <f>D18/5*100</f>
        <v>0</v>
      </c>
      <c r="E19" s="33"/>
      <c r="F19" s="12">
        <f>F18/5*100</f>
        <v>0</v>
      </c>
      <c r="G19" s="33"/>
      <c r="H19" s="12">
        <f>H18/5*100</f>
        <v>0</v>
      </c>
      <c r="I19" s="33"/>
      <c r="J19" s="12">
        <f>J18/5*100</f>
        <v>0</v>
      </c>
      <c r="K19" s="33"/>
      <c r="L19" s="12">
        <f>L18/5*100</f>
        <v>0</v>
      </c>
      <c r="M19" s="33"/>
      <c r="N19" s="12">
        <f>N18/5*100</f>
        <v>0</v>
      </c>
      <c r="O19" s="32"/>
    </row>
    <row r="20" spans="1:15" x14ac:dyDescent="0.2">
      <c r="A20" s="14" t="s">
        <v>258</v>
      </c>
      <c r="C20" s="34"/>
      <c r="E20" s="34"/>
      <c r="G20" s="34"/>
      <c r="I20" s="34"/>
      <c r="K20" s="34"/>
      <c r="M20" s="34"/>
      <c r="O20" s="32"/>
    </row>
    <row r="21" spans="1:15" x14ac:dyDescent="0.2">
      <c r="A21" s="8" t="s">
        <v>432</v>
      </c>
      <c r="C21" s="34"/>
      <c r="E21" s="34"/>
      <c r="G21" s="34"/>
      <c r="I21" s="34"/>
      <c r="K21" s="34"/>
      <c r="M21" s="34"/>
      <c r="O21" s="32"/>
    </row>
    <row r="22" spans="1:15" x14ac:dyDescent="0.2">
      <c r="A22" s="8" t="s">
        <v>259</v>
      </c>
      <c r="C22" s="34"/>
      <c r="E22" s="34"/>
      <c r="G22" s="34"/>
      <c r="I22" s="34"/>
      <c r="K22" s="34"/>
      <c r="M22" s="34"/>
      <c r="O22" s="32"/>
    </row>
    <row r="23" spans="1:15" x14ac:dyDescent="0.2">
      <c r="A23" s="8" t="s">
        <v>260</v>
      </c>
      <c r="C23" s="34"/>
      <c r="E23" s="34"/>
      <c r="G23" s="34"/>
      <c r="I23" s="34"/>
      <c r="K23" s="34"/>
      <c r="M23" s="34"/>
      <c r="O23" s="32"/>
    </row>
    <row r="24" spans="1:15" x14ac:dyDescent="0.2">
      <c r="A24" s="8" t="s">
        <v>261</v>
      </c>
      <c r="C24" s="34"/>
      <c r="E24" s="34"/>
      <c r="G24" s="34"/>
      <c r="I24" s="34"/>
      <c r="K24" s="34"/>
      <c r="M24" s="34"/>
      <c r="O24" s="32"/>
    </row>
    <row r="25" spans="1:15" x14ac:dyDescent="0.2">
      <c r="A25" s="8" t="s">
        <v>262</v>
      </c>
      <c r="C25" s="34"/>
      <c r="E25" s="34"/>
      <c r="G25" s="34"/>
      <c r="I25" s="34"/>
      <c r="K25" s="34"/>
      <c r="M25" s="34"/>
      <c r="O25" s="32"/>
    </row>
    <row r="26" spans="1:15" x14ac:dyDescent="0.2">
      <c r="A26" s="8" t="s">
        <v>263</v>
      </c>
      <c r="C26" s="34"/>
      <c r="E26" s="34"/>
      <c r="G26" s="34"/>
      <c r="I26" s="34"/>
      <c r="K26" s="34"/>
      <c r="M26" s="34"/>
      <c r="O26" s="32"/>
    </row>
    <row r="27" spans="1:15" ht="15" customHeight="1" x14ac:dyDescent="0.2">
      <c r="A27" s="14" t="s">
        <v>495</v>
      </c>
      <c r="C27" s="39"/>
      <c r="D27" s="24" t="s">
        <v>271</v>
      </c>
      <c r="E27" s="39"/>
      <c r="F27" s="24" t="s">
        <v>271</v>
      </c>
      <c r="G27" s="39"/>
      <c r="H27" s="24" t="s">
        <v>271</v>
      </c>
      <c r="I27" s="39"/>
      <c r="J27" s="24" t="s">
        <v>271</v>
      </c>
      <c r="K27" s="39"/>
      <c r="L27" s="24" t="s">
        <v>271</v>
      </c>
      <c r="M27" s="39"/>
      <c r="N27" s="24" t="s">
        <v>271</v>
      </c>
      <c r="O27" s="36" t="s">
        <v>414</v>
      </c>
    </row>
    <row r="28" spans="1:15" ht="27" customHeight="1" x14ac:dyDescent="0.2">
      <c r="C28" s="30" t="s">
        <v>95</v>
      </c>
      <c r="D28" s="4" t="s">
        <v>96</v>
      </c>
      <c r="E28" s="30" t="s">
        <v>95</v>
      </c>
      <c r="F28" s="4" t="s">
        <v>96</v>
      </c>
      <c r="G28" s="30" t="s">
        <v>95</v>
      </c>
      <c r="H28" s="4" t="s">
        <v>96</v>
      </c>
      <c r="I28" s="30" t="s">
        <v>95</v>
      </c>
      <c r="J28" s="4" t="s">
        <v>96</v>
      </c>
      <c r="K28" s="30" t="s">
        <v>95</v>
      </c>
      <c r="L28" s="4" t="s">
        <v>96</v>
      </c>
      <c r="M28" s="30" t="s">
        <v>95</v>
      </c>
      <c r="N28" s="4" t="s">
        <v>96</v>
      </c>
      <c r="O28" s="32"/>
    </row>
    <row r="29" spans="1:15" x14ac:dyDescent="0.2">
      <c r="A29" s="8" t="s">
        <v>171</v>
      </c>
      <c r="C29" s="31"/>
      <c r="D29" s="5">
        <f>SUM(C30:C33)/(COUNTIF(C30:C33,"&gt;0")+0.00000001)</f>
        <v>0</v>
      </c>
      <c r="E29" s="31"/>
      <c r="F29" s="5">
        <f>SUM(E30:E33)/(COUNTIF(E30:E33,"&gt;0")+0.00000001)</f>
        <v>0</v>
      </c>
      <c r="G29" s="31"/>
      <c r="H29" s="5">
        <f>SUM(G30:G33)/(COUNTIF(G30:G33,"&gt;0")+0.00000001)</f>
        <v>0</v>
      </c>
      <c r="I29" s="31"/>
      <c r="J29" s="5">
        <f>SUM(I30:I33)/(COUNTIF(I30:I33,"&gt;0")+0.00000001)</f>
        <v>0</v>
      </c>
      <c r="K29" s="31"/>
      <c r="L29" s="5">
        <f>SUM(K30:K33)/(COUNTIF(K30:K33,"&gt;0")+0.00000001)</f>
        <v>0</v>
      </c>
      <c r="M29" s="31"/>
      <c r="N29" s="5">
        <f>SUM(M30:M33)/(COUNTIF(M30:M33,"&gt;0")+0.00000001)</f>
        <v>0</v>
      </c>
      <c r="O29" s="32"/>
    </row>
    <row r="30" spans="1:15" ht="15" customHeight="1" x14ac:dyDescent="0.2">
      <c r="B30" s="54" t="s">
        <v>168</v>
      </c>
      <c r="C30" s="32"/>
      <c r="D30" s="15"/>
      <c r="E30" s="32"/>
      <c r="F30" s="15"/>
      <c r="G30" s="32"/>
      <c r="H30" s="15"/>
      <c r="I30" s="32"/>
      <c r="J30" s="15"/>
      <c r="K30" s="32"/>
      <c r="L30" s="15"/>
      <c r="M30" s="32"/>
      <c r="N30" s="15"/>
      <c r="O30" s="32"/>
    </row>
    <row r="31" spans="1:15" ht="15" customHeight="1" x14ac:dyDescent="0.2">
      <c r="B31" s="54" t="s">
        <v>169</v>
      </c>
      <c r="C31" s="32"/>
      <c r="D31" s="15"/>
      <c r="E31" s="32"/>
      <c r="F31" s="15"/>
      <c r="G31" s="32"/>
      <c r="H31" s="15"/>
      <c r="I31" s="32"/>
      <c r="J31" s="15"/>
      <c r="K31" s="32"/>
      <c r="L31" s="15"/>
      <c r="M31" s="32"/>
      <c r="N31" s="15"/>
      <c r="O31" s="32"/>
    </row>
    <row r="32" spans="1:15" x14ac:dyDescent="0.2">
      <c r="B32" s="54" t="s">
        <v>170</v>
      </c>
      <c r="C32" s="32"/>
      <c r="D32" s="15"/>
      <c r="E32" s="32"/>
      <c r="F32" s="15"/>
      <c r="G32" s="32"/>
      <c r="H32" s="15"/>
      <c r="I32" s="32"/>
      <c r="J32" s="15"/>
      <c r="K32" s="32"/>
      <c r="L32" s="15"/>
      <c r="M32" s="32"/>
      <c r="N32" s="15"/>
      <c r="O32" s="32"/>
    </row>
    <row r="33" spans="1:15" ht="25.5" x14ac:dyDescent="0.2">
      <c r="B33" s="54" t="s">
        <v>172</v>
      </c>
      <c r="C33" s="32"/>
      <c r="D33" s="15"/>
      <c r="E33" s="32"/>
      <c r="F33" s="15"/>
      <c r="G33" s="32"/>
      <c r="H33" s="15"/>
      <c r="I33" s="32"/>
      <c r="J33" s="15"/>
      <c r="K33" s="32"/>
      <c r="L33" s="15"/>
      <c r="M33" s="32"/>
      <c r="N33" s="15"/>
      <c r="O33" s="32"/>
    </row>
    <row r="34" spans="1:15" x14ac:dyDescent="0.2">
      <c r="A34" s="8" t="s">
        <v>173</v>
      </c>
      <c r="C34" s="31"/>
      <c r="D34" s="5">
        <f>SUM(C35:C37)/(COUNTIF(C35:C37,"&gt;0")+0.00000001)</f>
        <v>0</v>
      </c>
      <c r="E34" s="31"/>
      <c r="F34" s="5">
        <f>SUM(E35:E37)/(COUNTIF(E35:E37,"&gt;0")+0.00000001)</f>
        <v>0</v>
      </c>
      <c r="G34" s="31"/>
      <c r="H34" s="5">
        <f>SUM(G35:G37)/(COUNTIF(G35:G37,"&gt;0")+0.00000001)</f>
        <v>0</v>
      </c>
      <c r="I34" s="31"/>
      <c r="J34" s="5">
        <f>SUM(I35:I37)/(COUNTIF(I35:I37,"&gt;0")+0.00000001)</f>
        <v>0</v>
      </c>
      <c r="K34" s="31"/>
      <c r="L34" s="5">
        <f>SUM(K35:K37)/(COUNTIF(K35:K37,"&gt;0")+0.00000001)</f>
        <v>0</v>
      </c>
      <c r="M34" s="31"/>
      <c r="N34" s="5">
        <f>SUM(M35:M37)/(COUNTIF(M35:M37,"&gt;0")+0.00000001)</f>
        <v>0</v>
      </c>
      <c r="O34" s="32"/>
    </row>
    <row r="35" spans="1:15" ht="25.5" x14ac:dyDescent="0.2">
      <c r="B35" s="54" t="s">
        <v>174</v>
      </c>
      <c r="C35" s="32"/>
      <c r="D35" s="15"/>
      <c r="E35" s="32"/>
      <c r="F35" s="15"/>
      <c r="G35" s="32"/>
      <c r="H35" s="15"/>
      <c r="I35" s="32"/>
      <c r="J35" s="15"/>
      <c r="K35" s="32"/>
      <c r="L35" s="15"/>
      <c r="M35" s="32"/>
      <c r="N35" s="15"/>
      <c r="O35" s="32"/>
    </row>
    <row r="36" spans="1:15" ht="25.5" x14ac:dyDescent="0.2">
      <c r="B36" s="54" t="s">
        <v>175</v>
      </c>
      <c r="C36" s="32"/>
      <c r="D36" s="15"/>
      <c r="E36" s="32"/>
      <c r="F36" s="15"/>
      <c r="G36" s="32"/>
      <c r="H36" s="15"/>
      <c r="I36" s="32"/>
      <c r="J36" s="15"/>
      <c r="K36" s="32"/>
      <c r="L36" s="15"/>
      <c r="M36" s="32"/>
      <c r="N36" s="15"/>
      <c r="O36" s="32"/>
    </row>
    <row r="37" spans="1:15" ht="25.5" x14ac:dyDescent="0.2">
      <c r="B37" s="54" t="s">
        <v>490</v>
      </c>
      <c r="C37" s="32"/>
      <c r="D37" s="15"/>
      <c r="E37" s="32"/>
      <c r="F37" s="15"/>
      <c r="G37" s="32"/>
      <c r="H37" s="15"/>
      <c r="I37" s="32"/>
      <c r="J37" s="15"/>
      <c r="K37" s="32"/>
      <c r="L37" s="15"/>
      <c r="M37" s="32"/>
      <c r="N37" s="15"/>
      <c r="O37" s="32"/>
    </row>
    <row r="38" spans="1:15" x14ac:dyDescent="0.2">
      <c r="A38" s="8" t="s">
        <v>491</v>
      </c>
      <c r="C38" s="31"/>
      <c r="D38" s="5">
        <f>SUM(C40:C42)/(COUNTIF(C40:C42,"&gt;0")+0.00000001)</f>
        <v>0</v>
      </c>
      <c r="E38" s="31"/>
      <c r="F38" s="5">
        <f>SUM(E40:E42)/(COUNTIF(E40:E42,"&gt;0")+0.00000001)</f>
        <v>0</v>
      </c>
      <c r="G38" s="31"/>
      <c r="H38" s="5">
        <f>SUM(G40:G42)/(COUNTIF(G40:G42,"&gt;0")+0.00000001)</f>
        <v>0</v>
      </c>
      <c r="I38" s="31"/>
      <c r="J38" s="5">
        <f>SUM(I40:I42)/(COUNTIF(I40:I42,"&gt;0")+0.00000001)</f>
        <v>0</v>
      </c>
      <c r="K38" s="31"/>
      <c r="L38" s="5">
        <f>SUM(K40:K42)/(COUNTIF(K40:K42,"&gt;0")+0.00000001)</f>
        <v>0</v>
      </c>
      <c r="M38" s="31"/>
      <c r="N38" s="5">
        <f>SUM(M40:M42)/(COUNTIF(M40:M42,"&gt;0")+0.00000001)</f>
        <v>0</v>
      </c>
      <c r="O38" s="32"/>
    </row>
    <row r="39" spans="1:15" x14ac:dyDescent="0.2">
      <c r="B39" s="54" t="s">
        <v>492</v>
      </c>
      <c r="C39" s="32"/>
      <c r="D39" s="15"/>
      <c r="E39" s="32"/>
      <c r="F39" s="15"/>
      <c r="G39" s="32"/>
      <c r="H39" s="15"/>
      <c r="I39" s="32"/>
      <c r="J39" s="15"/>
      <c r="K39" s="32"/>
      <c r="L39" s="15"/>
      <c r="M39" s="32"/>
      <c r="N39" s="15"/>
    </row>
    <row r="40" spans="1:15" ht="25.5" x14ac:dyDescent="0.2">
      <c r="B40" s="54" t="s">
        <v>493</v>
      </c>
      <c r="C40" s="32"/>
      <c r="D40" s="15"/>
      <c r="E40" s="32"/>
      <c r="F40" s="15"/>
      <c r="G40" s="32"/>
      <c r="H40" s="15"/>
      <c r="I40" s="32"/>
      <c r="J40" s="15"/>
      <c r="K40" s="32"/>
      <c r="L40" s="15"/>
      <c r="M40" s="32"/>
      <c r="N40" s="15"/>
    </row>
    <row r="41" spans="1:15" x14ac:dyDescent="0.2">
      <c r="B41" s="54" t="s">
        <v>494</v>
      </c>
      <c r="C41" s="32"/>
      <c r="D41" s="15"/>
      <c r="E41" s="32"/>
      <c r="F41" s="15"/>
      <c r="G41" s="32"/>
      <c r="H41" s="15"/>
      <c r="I41" s="32"/>
      <c r="J41" s="15"/>
      <c r="K41" s="32"/>
      <c r="L41" s="15"/>
      <c r="M41" s="32"/>
      <c r="N41" s="15"/>
    </row>
    <row r="42" spans="1:15" x14ac:dyDescent="0.2">
      <c r="B42" s="58" t="s">
        <v>520</v>
      </c>
      <c r="C42" s="32"/>
      <c r="D42" s="15"/>
      <c r="E42" s="32"/>
      <c r="F42" s="15"/>
      <c r="G42" s="32"/>
      <c r="H42" s="15"/>
      <c r="I42" s="32"/>
      <c r="J42" s="15"/>
      <c r="K42" s="32"/>
      <c r="L42" s="15"/>
      <c r="M42" s="32"/>
      <c r="N42" s="15"/>
      <c r="O42" s="32"/>
    </row>
    <row r="43" spans="1:15" x14ac:dyDescent="0.2">
      <c r="B43" s="56" t="s">
        <v>504</v>
      </c>
      <c r="C43" s="33"/>
      <c r="D43" s="12">
        <f>D29+D34+D38</f>
        <v>0</v>
      </c>
      <c r="E43" s="33"/>
      <c r="F43" s="12">
        <f>F29+F34+F38</f>
        <v>0</v>
      </c>
      <c r="G43" s="33"/>
      <c r="H43" s="12">
        <f>H29+H34+H38</f>
        <v>0</v>
      </c>
      <c r="I43" s="33"/>
      <c r="J43" s="12">
        <f>J29+J34+J38</f>
        <v>0</v>
      </c>
      <c r="K43" s="33"/>
      <c r="L43" s="12">
        <f>L29+L34+L38</f>
        <v>0</v>
      </c>
      <c r="M43" s="33"/>
      <c r="N43" s="12">
        <f>N29+N34+N38</f>
        <v>0</v>
      </c>
      <c r="O43" s="32"/>
    </row>
    <row r="44" spans="1:15" x14ac:dyDescent="0.2">
      <c r="B44" s="56" t="s">
        <v>505</v>
      </c>
      <c r="C44" s="33"/>
      <c r="D44" s="12">
        <f>D43/(COUNTIF(D29:D42,"&gt;0")+0.00000001)</f>
        <v>0</v>
      </c>
      <c r="E44" s="33"/>
      <c r="F44" s="12">
        <f>F43/(COUNTIF(F29:F42,"&gt;0")+0.00000001)</f>
        <v>0</v>
      </c>
      <c r="G44" s="33"/>
      <c r="H44" s="12">
        <f>H43/(COUNTIF(H29:H42,"&gt;0")+0.00000001)</f>
        <v>0</v>
      </c>
      <c r="I44" s="33"/>
      <c r="J44" s="12">
        <f>J43/(COUNTIF(J29:J42,"&gt;0")+0.00000001)</f>
        <v>0</v>
      </c>
      <c r="K44" s="33"/>
      <c r="L44" s="12">
        <f>L43/(COUNTIF(L29:L42,"&gt;0")+0.00000001)</f>
        <v>0</v>
      </c>
      <c r="M44" s="33"/>
      <c r="N44" s="12">
        <f>N43/(COUNTIF(N29:N42,"&gt;0")+0.00000001)</f>
        <v>0</v>
      </c>
      <c r="O44" s="32"/>
    </row>
    <row r="45" spans="1:15" x14ac:dyDescent="0.2">
      <c r="B45" s="56" t="s">
        <v>506</v>
      </c>
      <c r="C45" s="33"/>
      <c r="D45" s="12">
        <f>D44/5*100</f>
        <v>0</v>
      </c>
      <c r="E45" s="33"/>
      <c r="F45" s="12">
        <f>F44/5*100</f>
        <v>0</v>
      </c>
      <c r="G45" s="33"/>
      <c r="H45" s="12">
        <f>H44/5*100</f>
        <v>0</v>
      </c>
      <c r="I45" s="33"/>
      <c r="J45" s="12">
        <f>J44/5*100</f>
        <v>0</v>
      </c>
      <c r="K45" s="33"/>
      <c r="L45" s="12">
        <f>L44/5*100</f>
        <v>0</v>
      </c>
      <c r="M45" s="33"/>
      <c r="N45" s="12">
        <f>N44/5*100</f>
        <v>0</v>
      </c>
      <c r="O45" s="32"/>
    </row>
    <row r="46" spans="1:15" x14ac:dyDescent="0.2">
      <c r="A46" s="14" t="s">
        <v>258</v>
      </c>
      <c r="C46" s="34"/>
      <c r="E46" s="34"/>
      <c r="G46" s="34"/>
      <c r="I46" s="34"/>
      <c r="K46" s="34"/>
      <c r="M46" s="34"/>
      <c r="O46" s="32"/>
    </row>
    <row r="47" spans="1:15" x14ac:dyDescent="0.2">
      <c r="A47" s="8" t="s">
        <v>432</v>
      </c>
      <c r="C47" s="34"/>
      <c r="E47" s="34"/>
      <c r="G47" s="34"/>
      <c r="I47" s="34"/>
      <c r="K47" s="34"/>
      <c r="M47" s="34"/>
      <c r="O47" s="32"/>
    </row>
    <row r="48" spans="1:15" x14ac:dyDescent="0.2">
      <c r="A48" s="8" t="s">
        <v>259</v>
      </c>
      <c r="C48" s="34"/>
      <c r="E48" s="34"/>
      <c r="G48" s="34"/>
      <c r="I48" s="34"/>
      <c r="K48" s="34"/>
      <c r="M48" s="34"/>
      <c r="O48" s="32"/>
    </row>
    <row r="49" spans="1:15" x14ac:dyDescent="0.2">
      <c r="A49" s="8" t="s">
        <v>260</v>
      </c>
      <c r="C49" s="34"/>
      <c r="E49" s="34"/>
      <c r="G49" s="34"/>
      <c r="I49" s="34"/>
      <c r="K49" s="34"/>
      <c r="M49" s="34"/>
      <c r="O49" s="32"/>
    </row>
    <row r="50" spans="1:15" x14ac:dyDescent="0.2">
      <c r="A50" s="8" t="s">
        <v>261</v>
      </c>
      <c r="C50" s="34"/>
      <c r="E50" s="34"/>
      <c r="G50" s="34"/>
      <c r="I50" s="34"/>
      <c r="K50" s="34"/>
      <c r="M50" s="34"/>
      <c r="O50" s="32"/>
    </row>
    <row r="51" spans="1:15" x14ac:dyDescent="0.2">
      <c r="A51" s="8" t="s">
        <v>262</v>
      </c>
      <c r="C51" s="34"/>
      <c r="E51" s="34"/>
      <c r="G51" s="34"/>
      <c r="I51" s="34"/>
      <c r="K51" s="34"/>
      <c r="M51" s="34"/>
      <c r="O51" s="32"/>
    </row>
    <row r="52" spans="1:15" x14ac:dyDescent="0.2">
      <c r="A52" s="8" t="s">
        <v>263</v>
      </c>
      <c r="C52" s="34"/>
      <c r="E52" s="34"/>
      <c r="G52" s="34"/>
      <c r="I52" s="34"/>
      <c r="K52" s="34"/>
      <c r="M52" s="34"/>
      <c r="O52" s="32"/>
    </row>
    <row r="53" spans="1:15" x14ac:dyDescent="0.2">
      <c r="A53" s="8" t="s">
        <v>263</v>
      </c>
      <c r="C53" s="34"/>
      <c r="E53" s="34"/>
      <c r="G53" s="34"/>
      <c r="I53" s="34"/>
      <c r="K53" s="34"/>
      <c r="M53" s="34"/>
      <c r="O53" s="32"/>
    </row>
  </sheetData>
  <sheetProtection algorithmName="SHA-512" hashValue="9Dna9Am3A8cHOfPWHMRLRxAV0zmq+vNXTgJxJ8hwhYY3dssw+XiRw2BR/tXjzQYOxJ2wMU3zbWoDx3YkP2T8Zg==" saltValue="voiycBGx1XfUHaMgDs5KjQ==" spinCount="100000" sheet="1" objects="1" scenarios="1"/>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selection activeCell="C4" sqref="C4"/>
    </sheetView>
  </sheetViews>
  <sheetFormatPr defaultRowHeight="12.75" x14ac:dyDescent="0.2"/>
  <cols>
    <col min="1" max="1" width="18.7109375" style="8" customWidth="1"/>
    <col min="2" max="2" width="40.7109375" style="54" customWidth="1"/>
    <col min="3" max="14" width="5.7109375" style="8" customWidth="1"/>
    <col min="15" max="15" width="173.5703125" style="8" customWidth="1"/>
    <col min="16" max="16384" width="9.140625" style="8"/>
  </cols>
  <sheetData>
    <row r="1" spans="1:15" x14ac:dyDescent="0.2">
      <c r="A1" s="14" t="s">
        <v>496</v>
      </c>
      <c r="C1" s="24" t="s">
        <v>271</v>
      </c>
      <c r="D1" s="39"/>
      <c r="E1" s="24" t="s">
        <v>271</v>
      </c>
      <c r="F1" s="39"/>
      <c r="G1" s="24" t="s">
        <v>271</v>
      </c>
      <c r="H1" s="24"/>
      <c r="I1" s="24" t="s">
        <v>271</v>
      </c>
      <c r="J1" s="39"/>
      <c r="K1" s="24" t="s">
        <v>271</v>
      </c>
      <c r="L1" s="39"/>
      <c r="M1" s="24" t="s">
        <v>271</v>
      </c>
      <c r="N1" s="39"/>
      <c r="O1" s="36" t="s">
        <v>414</v>
      </c>
    </row>
    <row r="2" spans="1:15" ht="27" customHeight="1" x14ac:dyDescent="0.2">
      <c r="C2" s="30" t="s">
        <v>95</v>
      </c>
      <c r="D2" s="4" t="s">
        <v>96</v>
      </c>
      <c r="E2" s="30" t="s">
        <v>95</v>
      </c>
      <c r="F2" s="4" t="s">
        <v>96</v>
      </c>
      <c r="G2" s="30" t="s">
        <v>95</v>
      </c>
      <c r="H2" s="4" t="s">
        <v>96</v>
      </c>
      <c r="I2" s="30" t="s">
        <v>95</v>
      </c>
      <c r="J2" s="4" t="s">
        <v>96</v>
      </c>
      <c r="K2" s="30" t="s">
        <v>95</v>
      </c>
      <c r="L2" s="4" t="s">
        <v>96</v>
      </c>
      <c r="M2" s="30" t="s">
        <v>95</v>
      </c>
      <c r="N2" s="4" t="s">
        <v>96</v>
      </c>
      <c r="O2" s="32"/>
    </row>
    <row r="3" spans="1:15" x14ac:dyDescent="0.2">
      <c r="A3" s="8" t="s">
        <v>151</v>
      </c>
      <c r="C3" s="31"/>
      <c r="D3" s="5">
        <f>SUM(C4:C10)/(COUNTIF(C4:C10,"&gt;0")+0.00000001)</f>
        <v>0</v>
      </c>
      <c r="E3" s="31"/>
      <c r="F3" s="5">
        <f>SUM(E4:E10)/(COUNTIF(E4:E10,"&gt;0")+0.00000001)</f>
        <v>0</v>
      </c>
      <c r="G3" s="31"/>
      <c r="H3" s="5">
        <f>SUM(G4:G10)/(COUNTIF(G4:G10,"&gt;0")+0.00000001)</f>
        <v>0</v>
      </c>
      <c r="I3" s="31"/>
      <c r="J3" s="5">
        <f>SUM(I4:I10)/(COUNTIF(I4:I10,"&gt;0")+0.00000001)</f>
        <v>0</v>
      </c>
      <c r="K3" s="31"/>
      <c r="L3" s="5">
        <f>SUM(K4:K10)/(COUNTIF(K4:K10,"&gt;0")+0.00000001)</f>
        <v>0</v>
      </c>
      <c r="M3" s="31"/>
      <c r="N3" s="5">
        <f>SUM(M4:M10)/(COUNTIF(M4:M10,"&gt;0")+0.00000001)</f>
        <v>0</v>
      </c>
      <c r="O3" s="32"/>
    </row>
    <row r="4" spans="1:15" x14ac:dyDescent="0.2">
      <c r="B4" s="54" t="s">
        <v>152</v>
      </c>
      <c r="C4" s="32"/>
      <c r="D4" s="15"/>
      <c r="E4" s="32"/>
      <c r="F4" s="15"/>
      <c r="G4" s="32"/>
      <c r="H4" s="15"/>
      <c r="I4" s="32"/>
      <c r="J4" s="15"/>
      <c r="K4" s="32"/>
      <c r="L4" s="15"/>
      <c r="M4" s="32"/>
      <c r="N4" s="15"/>
      <c r="O4" s="32"/>
    </row>
    <row r="5" spans="1:15" ht="25.5" x14ac:dyDescent="0.2">
      <c r="B5" s="54" t="s">
        <v>153</v>
      </c>
      <c r="C5" s="32"/>
      <c r="D5" s="15"/>
      <c r="E5" s="32"/>
      <c r="F5" s="15"/>
      <c r="G5" s="32"/>
      <c r="H5" s="15"/>
      <c r="I5" s="32"/>
      <c r="J5" s="15"/>
      <c r="K5" s="32"/>
      <c r="L5" s="15"/>
      <c r="M5" s="32"/>
      <c r="N5" s="15"/>
      <c r="O5" s="32"/>
    </row>
    <row r="6" spans="1:15" ht="25.5" x14ac:dyDescent="0.2">
      <c r="B6" s="54" t="s">
        <v>154</v>
      </c>
      <c r="C6" s="32"/>
      <c r="D6" s="15"/>
      <c r="E6" s="32"/>
      <c r="F6" s="15"/>
      <c r="G6" s="32"/>
      <c r="H6" s="15"/>
      <c r="I6" s="32"/>
      <c r="J6" s="15"/>
      <c r="K6" s="32"/>
      <c r="L6" s="15"/>
      <c r="M6" s="32"/>
      <c r="N6" s="15"/>
      <c r="O6" s="32"/>
    </row>
    <row r="7" spans="1:15" x14ac:dyDescent="0.2">
      <c r="B7" s="54" t="s">
        <v>155</v>
      </c>
      <c r="C7" s="32"/>
      <c r="D7" s="15"/>
      <c r="E7" s="32"/>
      <c r="F7" s="15"/>
      <c r="G7" s="32"/>
      <c r="H7" s="15"/>
      <c r="I7" s="32"/>
      <c r="J7" s="15"/>
      <c r="K7" s="32"/>
      <c r="L7" s="15"/>
      <c r="M7" s="32"/>
      <c r="N7" s="15"/>
      <c r="O7" s="32"/>
    </row>
    <row r="8" spans="1:15" x14ac:dyDescent="0.2">
      <c r="B8" s="54" t="s">
        <v>156</v>
      </c>
      <c r="C8" s="32"/>
      <c r="D8" s="15"/>
      <c r="E8" s="32"/>
      <c r="F8" s="15"/>
      <c r="G8" s="32"/>
      <c r="H8" s="15"/>
      <c r="I8" s="32"/>
      <c r="J8" s="15"/>
      <c r="K8" s="32"/>
      <c r="L8" s="15"/>
      <c r="M8" s="32"/>
      <c r="N8" s="15"/>
      <c r="O8" s="32"/>
    </row>
    <row r="9" spans="1:15" ht="25.5" x14ac:dyDescent="0.2">
      <c r="B9" s="54" t="s">
        <v>157</v>
      </c>
      <c r="C9" s="32"/>
      <c r="D9" s="15"/>
      <c r="E9" s="32"/>
      <c r="F9" s="15"/>
      <c r="G9" s="32"/>
      <c r="H9" s="15"/>
      <c r="I9" s="32"/>
      <c r="J9" s="15"/>
      <c r="K9" s="32"/>
      <c r="L9" s="15"/>
      <c r="M9" s="32"/>
      <c r="N9" s="15"/>
      <c r="O9" s="32"/>
    </row>
    <row r="10" spans="1:15" ht="38.25" x14ac:dyDescent="0.2">
      <c r="B10" s="54" t="s">
        <v>497</v>
      </c>
      <c r="C10" s="32"/>
      <c r="D10" s="15"/>
      <c r="E10" s="32"/>
      <c r="F10" s="15"/>
      <c r="G10" s="32"/>
      <c r="H10" s="15"/>
      <c r="I10" s="32"/>
      <c r="J10" s="15"/>
      <c r="K10" s="32"/>
      <c r="L10" s="15"/>
      <c r="M10" s="32"/>
      <c r="N10" s="15"/>
      <c r="O10" s="32"/>
    </row>
    <row r="11" spans="1:15" x14ac:dyDescent="0.2">
      <c r="A11" s="8" t="s">
        <v>158</v>
      </c>
      <c r="C11" s="31"/>
      <c r="D11" s="5">
        <f>SUM(C12:C15)/(COUNTIF(C12:C15,"&gt;0")+0.00000001)</f>
        <v>0</v>
      </c>
      <c r="E11" s="31"/>
      <c r="F11" s="5">
        <f>SUM(E12:E15)/(COUNTIF(E12:E15,"&gt;0")+0.00000001)</f>
        <v>0</v>
      </c>
      <c r="G11" s="31"/>
      <c r="H11" s="5">
        <f>SUM(G12:G15)/(COUNTIF(G12:G15,"&gt;0")+0.00000001)</f>
        <v>0</v>
      </c>
      <c r="I11" s="31"/>
      <c r="J11" s="5">
        <f>SUM(I12:I15)/(COUNTIF(I12:I15,"&gt;0")+0.00000001)</f>
        <v>0</v>
      </c>
      <c r="K11" s="31"/>
      <c r="L11" s="5">
        <f>SUM(K12:K15)/(COUNTIF(K12:K15,"&gt;0")+0.00000001)</f>
        <v>0</v>
      </c>
      <c r="M11" s="31"/>
      <c r="N11" s="5">
        <f>SUM(M12:M15)/(COUNTIF(M12:M15,"&gt;0")+0.00000001)</f>
        <v>0</v>
      </c>
      <c r="O11" s="32"/>
    </row>
    <row r="12" spans="1:15" x14ac:dyDescent="0.2">
      <c r="B12" s="54" t="s">
        <v>159</v>
      </c>
      <c r="C12" s="32"/>
      <c r="D12" s="15"/>
      <c r="E12" s="32"/>
      <c r="F12" s="15"/>
      <c r="G12" s="32"/>
      <c r="H12" s="15"/>
      <c r="I12" s="32"/>
      <c r="J12" s="15"/>
      <c r="K12" s="32"/>
      <c r="L12" s="15"/>
      <c r="M12" s="32"/>
      <c r="N12" s="15"/>
      <c r="O12" s="32"/>
    </row>
    <row r="13" spans="1:15" ht="25.5" x14ac:dyDescent="0.2">
      <c r="B13" s="54" t="s">
        <v>160</v>
      </c>
      <c r="C13" s="32"/>
      <c r="D13" s="15"/>
      <c r="E13" s="32"/>
      <c r="F13" s="15"/>
      <c r="G13" s="32"/>
      <c r="H13" s="15"/>
      <c r="I13" s="32"/>
      <c r="J13" s="15"/>
      <c r="K13" s="32"/>
      <c r="L13" s="15"/>
      <c r="M13" s="32"/>
      <c r="N13" s="15"/>
      <c r="O13" s="32"/>
    </row>
    <row r="14" spans="1:15" ht="27" customHeight="1" x14ac:dyDescent="0.2">
      <c r="B14" s="54" t="s">
        <v>498</v>
      </c>
      <c r="C14" s="32"/>
      <c r="D14" s="15"/>
      <c r="E14" s="32"/>
      <c r="F14" s="15"/>
      <c r="G14" s="32"/>
      <c r="H14" s="15"/>
      <c r="I14" s="32"/>
      <c r="J14" s="15"/>
      <c r="K14" s="32"/>
      <c r="L14" s="15"/>
      <c r="M14" s="32"/>
      <c r="N14" s="15"/>
      <c r="O14" s="32"/>
    </row>
    <row r="15" spans="1:15" ht="51" x14ac:dyDescent="0.2">
      <c r="B15" s="54" t="s">
        <v>499</v>
      </c>
      <c r="C15" s="32"/>
      <c r="D15" s="15"/>
      <c r="E15" s="32"/>
      <c r="F15" s="15"/>
      <c r="G15" s="32"/>
      <c r="H15" s="15"/>
      <c r="I15" s="32"/>
      <c r="J15" s="15"/>
      <c r="K15" s="32"/>
      <c r="L15" s="15"/>
      <c r="M15" s="32"/>
      <c r="N15" s="15"/>
      <c r="O15" s="32"/>
    </row>
    <row r="16" spans="1:15" x14ac:dyDescent="0.2">
      <c r="A16" s="8" t="s">
        <v>161</v>
      </c>
      <c r="C16" s="31"/>
      <c r="D16" s="5">
        <f>SUM(C17:C19)/(COUNTIF(C17:C19,"&gt;0")+0.00000001)</f>
        <v>0</v>
      </c>
      <c r="E16" s="31"/>
      <c r="F16" s="5">
        <f>SUM(E17:E19)/(COUNTIF(E17:E19,"&gt;0")+0.00000001)</f>
        <v>0</v>
      </c>
      <c r="G16" s="31"/>
      <c r="H16" s="5">
        <f>SUM(G17:G19)/(COUNTIF(G17:G19,"&gt;0")+0.00000001)</f>
        <v>0</v>
      </c>
      <c r="I16" s="31"/>
      <c r="J16" s="5">
        <f>SUM(I17:I19)/(COUNTIF(I17:I19,"&gt;0")+0.00000001)</f>
        <v>0</v>
      </c>
      <c r="K16" s="31"/>
      <c r="L16" s="5">
        <f>SUM(K17:K19)/(COUNTIF(K17:K19,"&gt;0")+0.00000001)</f>
        <v>0</v>
      </c>
      <c r="M16" s="31"/>
      <c r="N16" s="5">
        <f>SUM(M17:M19)/(COUNTIF(M17:M19,"&gt;0")+0.00000001)</f>
        <v>0</v>
      </c>
      <c r="O16" s="55"/>
    </row>
    <row r="17" spans="1:15" x14ac:dyDescent="0.2">
      <c r="B17" s="54" t="s">
        <v>501</v>
      </c>
      <c r="C17" s="32"/>
      <c r="D17" s="15"/>
      <c r="E17" s="32"/>
      <c r="F17" s="15"/>
      <c r="G17" s="32"/>
      <c r="H17" s="15"/>
      <c r="I17" s="32"/>
      <c r="J17" s="15"/>
      <c r="K17" s="32"/>
      <c r="L17" s="15"/>
      <c r="M17" s="32"/>
      <c r="N17" s="15"/>
      <c r="O17" s="55"/>
    </row>
    <row r="18" spans="1:15" ht="25.5" x14ac:dyDescent="0.2">
      <c r="B18" s="54" t="s">
        <v>500</v>
      </c>
      <c r="C18" s="32"/>
      <c r="D18" s="15"/>
      <c r="E18" s="32"/>
      <c r="F18" s="15"/>
      <c r="G18" s="32"/>
      <c r="H18" s="15"/>
      <c r="I18" s="32"/>
      <c r="J18" s="15"/>
      <c r="K18" s="32"/>
      <c r="L18" s="15"/>
      <c r="M18" s="32"/>
      <c r="N18" s="15"/>
      <c r="O18" s="32"/>
    </row>
    <row r="19" spans="1:15" ht="25.5" x14ac:dyDescent="0.2">
      <c r="B19" s="54" t="s">
        <v>162</v>
      </c>
      <c r="C19" s="32"/>
      <c r="D19" s="15"/>
      <c r="E19" s="32"/>
      <c r="F19" s="15"/>
      <c r="G19" s="32"/>
      <c r="H19" s="15"/>
      <c r="I19" s="32"/>
      <c r="J19" s="15"/>
      <c r="K19" s="32"/>
      <c r="L19" s="15"/>
      <c r="M19" s="32"/>
      <c r="N19" s="15"/>
      <c r="O19" s="32"/>
    </row>
    <row r="20" spans="1:15" x14ac:dyDescent="0.2">
      <c r="A20" s="8" t="s">
        <v>421</v>
      </c>
      <c r="C20" s="31"/>
      <c r="D20" s="5">
        <f>SUM(C21:C26)/(COUNTIF(C21:C26,"&gt;0")+0.00000001)</f>
        <v>0</v>
      </c>
      <c r="E20" s="31"/>
      <c r="F20" s="5">
        <f>SUM(E21:E26)/(COUNTIF(E21:E26,"&gt;0")+0.00000001)</f>
        <v>0</v>
      </c>
      <c r="G20" s="31"/>
      <c r="H20" s="5">
        <f>SUM(G21:G26)/(COUNTIF(G21:G26,"&gt;0")+0.00000001)</f>
        <v>0</v>
      </c>
      <c r="I20" s="31"/>
      <c r="J20" s="5">
        <f>SUM(I21:I26)/(COUNTIF(I21:I26,"&gt;0")+0.00000001)</f>
        <v>0</v>
      </c>
      <c r="K20" s="31"/>
      <c r="L20" s="5">
        <f>SUM(K21:K26)/(COUNTIF(K21:K26,"&gt;0")+0.00000001)</f>
        <v>0</v>
      </c>
      <c r="M20" s="31"/>
      <c r="N20" s="5">
        <f>SUM(M21:M26)/(COUNTIF(M21:M26,"&gt;0")+0.00000001)</f>
        <v>0</v>
      </c>
      <c r="O20" s="32"/>
    </row>
    <row r="21" spans="1:15" ht="25.5" x14ac:dyDescent="0.2">
      <c r="B21" s="54" t="s">
        <v>163</v>
      </c>
      <c r="C21" s="32"/>
      <c r="D21" s="15"/>
      <c r="E21" s="32"/>
      <c r="F21" s="15"/>
      <c r="G21" s="32"/>
      <c r="H21" s="15"/>
      <c r="I21" s="32"/>
      <c r="J21" s="15"/>
      <c r="K21" s="32"/>
      <c r="L21" s="15"/>
      <c r="M21" s="32"/>
      <c r="N21" s="15"/>
      <c r="O21" s="32"/>
    </row>
    <row r="22" spans="1:15" ht="25.5" x14ac:dyDescent="0.2">
      <c r="B22" s="54" t="s">
        <v>165</v>
      </c>
      <c r="C22" s="32"/>
      <c r="D22" s="15"/>
      <c r="E22" s="32"/>
      <c r="F22" s="15"/>
      <c r="G22" s="32"/>
      <c r="H22" s="15"/>
      <c r="I22" s="32"/>
      <c r="J22" s="15"/>
      <c r="K22" s="32"/>
      <c r="L22" s="15"/>
      <c r="M22" s="32"/>
      <c r="N22" s="15"/>
      <c r="O22" s="32"/>
    </row>
    <row r="23" spans="1:15" ht="25.5" x14ac:dyDescent="0.2">
      <c r="B23" s="54" t="s">
        <v>164</v>
      </c>
      <c r="C23" s="32"/>
      <c r="D23" s="15"/>
      <c r="E23" s="32"/>
      <c r="F23" s="15"/>
      <c r="G23" s="32"/>
      <c r="H23" s="15"/>
      <c r="I23" s="32"/>
      <c r="J23" s="15"/>
      <c r="K23" s="32"/>
      <c r="L23" s="15"/>
      <c r="M23" s="32"/>
      <c r="N23" s="15"/>
      <c r="O23" s="32"/>
    </row>
    <row r="24" spans="1:15" x14ac:dyDescent="0.2">
      <c r="B24" s="54" t="s">
        <v>166</v>
      </c>
      <c r="C24" s="32"/>
      <c r="D24" s="15"/>
      <c r="E24" s="32"/>
      <c r="F24" s="15"/>
      <c r="G24" s="32"/>
      <c r="H24" s="15"/>
      <c r="I24" s="32"/>
      <c r="J24" s="15"/>
      <c r="K24" s="32"/>
      <c r="L24" s="15"/>
      <c r="M24" s="32"/>
      <c r="N24" s="15"/>
      <c r="O24" s="32"/>
    </row>
    <row r="25" spans="1:15" ht="25.5" x14ac:dyDescent="0.2">
      <c r="B25" s="54" t="s">
        <v>167</v>
      </c>
      <c r="C25" s="32"/>
      <c r="D25" s="15"/>
      <c r="E25" s="32"/>
      <c r="F25" s="15"/>
      <c r="G25" s="32"/>
      <c r="H25" s="15"/>
      <c r="I25" s="32"/>
      <c r="J25" s="15"/>
      <c r="K25" s="32"/>
      <c r="L25" s="15"/>
      <c r="M25" s="32"/>
      <c r="N25" s="15"/>
      <c r="O25" s="32"/>
    </row>
    <row r="26" spans="1:15" ht="38.25" x14ac:dyDescent="0.2">
      <c r="B26" s="54" t="s">
        <v>502</v>
      </c>
      <c r="C26" s="32"/>
      <c r="D26" s="15"/>
      <c r="E26" s="32"/>
      <c r="F26" s="15"/>
      <c r="G26" s="32"/>
      <c r="H26" s="15"/>
      <c r="I26" s="32"/>
      <c r="J26" s="15"/>
      <c r="K26" s="32"/>
      <c r="L26" s="15"/>
      <c r="M26" s="32"/>
      <c r="N26" s="15"/>
      <c r="O26" s="32"/>
    </row>
    <row r="27" spans="1:15" x14ac:dyDescent="0.2">
      <c r="B27" s="56" t="s">
        <v>504</v>
      </c>
      <c r="C27" s="33"/>
      <c r="D27" s="12">
        <f>D3+D11+D16+D20</f>
        <v>0</v>
      </c>
      <c r="E27" s="33"/>
      <c r="F27" s="12">
        <f>F3+F11+F16+F20</f>
        <v>0</v>
      </c>
      <c r="G27" s="33"/>
      <c r="H27" s="12">
        <f>H3+H11+H16+H20</f>
        <v>0</v>
      </c>
      <c r="I27" s="33"/>
      <c r="J27" s="12">
        <f>J3+J11+J16+J20</f>
        <v>0</v>
      </c>
      <c r="K27" s="33"/>
      <c r="L27" s="12">
        <f>L3+L11+L16+L20</f>
        <v>0</v>
      </c>
      <c r="M27" s="33"/>
      <c r="N27" s="12">
        <f>N3+N11+N16+N20</f>
        <v>0</v>
      </c>
      <c r="O27" s="32"/>
    </row>
    <row r="28" spans="1:15" x14ac:dyDescent="0.2">
      <c r="B28" s="56" t="s">
        <v>505</v>
      </c>
      <c r="C28" s="33"/>
      <c r="D28" s="12">
        <f>D27/(COUNTIF(D3:D26,"&gt;0")+0.00000001)</f>
        <v>0</v>
      </c>
      <c r="E28" s="33"/>
      <c r="F28" s="12">
        <f>F27/(COUNTIF(F3:F26,"&gt;0")+0.00000001)</f>
        <v>0</v>
      </c>
      <c r="G28" s="33"/>
      <c r="H28" s="12">
        <f>H27/(COUNTIF(H3:H26,"&gt;0")+0.00000001)</f>
        <v>0</v>
      </c>
      <c r="I28" s="33"/>
      <c r="J28" s="12">
        <f>J27/(COUNTIF(J3:J26,"&gt;0")+0.00000001)</f>
        <v>0</v>
      </c>
      <c r="K28" s="33"/>
      <c r="L28" s="12">
        <f>L27/(COUNTIF(L3:L26,"&gt;0")+0.00000001)</f>
        <v>0</v>
      </c>
      <c r="M28" s="33"/>
      <c r="N28" s="12">
        <f>N27/(COUNTIF(N3:N26,"&gt;0")+0.00000001)</f>
        <v>0</v>
      </c>
      <c r="O28" s="32"/>
    </row>
    <row r="29" spans="1:15" x14ac:dyDescent="0.2">
      <c r="B29" s="56" t="s">
        <v>506</v>
      </c>
      <c r="C29" s="33"/>
      <c r="D29" s="12">
        <f>D28/5*100</f>
        <v>0</v>
      </c>
      <c r="E29" s="33"/>
      <c r="F29" s="12">
        <f>F28/5*100</f>
        <v>0</v>
      </c>
      <c r="G29" s="33"/>
      <c r="H29" s="12">
        <f>H28/5*100</f>
        <v>0</v>
      </c>
      <c r="I29" s="33"/>
      <c r="J29" s="12">
        <f>J28/5*100</f>
        <v>0</v>
      </c>
      <c r="K29" s="33"/>
      <c r="L29" s="12">
        <f>L28/5*100</f>
        <v>0</v>
      </c>
      <c r="M29" s="33"/>
      <c r="N29" s="12">
        <f>N28/5*100</f>
        <v>0</v>
      </c>
      <c r="O29" s="32"/>
    </row>
    <row r="30" spans="1:15" x14ac:dyDescent="0.2">
      <c r="A30" s="14" t="s">
        <v>258</v>
      </c>
    </row>
    <row r="31" spans="1:15" x14ac:dyDescent="0.2">
      <c r="A31" s="8" t="s">
        <v>432</v>
      </c>
    </row>
    <row r="32" spans="1:15" x14ac:dyDescent="0.2">
      <c r="A32" s="8" t="s">
        <v>259</v>
      </c>
    </row>
    <row r="33" spans="1:15" x14ac:dyDescent="0.2">
      <c r="A33" s="8" t="s">
        <v>260</v>
      </c>
    </row>
    <row r="34" spans="1:15" x14ac:dyDescent="0.2">
      <c r="A34" s="8" t="s">
        <v>261</v>
      </c>
    </row>
    <row r="35" spans="1:15" x14ac:dyDescent="0.2">
      <c r="A35" s="8" t="s">
        <v>262</v>
      </c>
      <c r="C35" s="34"/>
      <c r="E35" s="34"/>
      <c r="G35" s="34"/>
      <c r="I35" s="34"/>
      <c r="K35" s="34"/>
      <c r="M35" s="34"/>
    </row>
    <row r="36" spans="1:15" x14ac:dyDescent="0.2">
      <c r="A36" s="8" t="s">
        <v>263</v>
      </c>
      <c r="C36" s="34"/>
      <c r="E36" s="34"/>
      <c r="G36" s="34"/>
      <c r="I36" s="34"/>
      <c r="K36" s="34"/>
      <c r="M36" s="34"/>
    </row>
    <row r="37" spans="1:15" x14ac:dyDescent="0.2">
      <c r="A37" s="14" t="s">
        <v>503</v>
      </c>
      <c r="C37" s="24" t="s">
        <v>271</v>
      </c>
      <c r="D37" s="39"/>
      <c r="E37" s="24" t="s">
        <v>271</v>
      </c>
      <c r="F37" s="39"/>
      <c r="G37" s="24" t="s">
        <v>271</v>
      </c>
      <c r="H37" s="24"/>
      <c r="I37" s="24" t="s">
        <v>271</v>
      </c>
      <c r="J37" s="39"/>
      <c r="K37" s="24" t="s">
        <v>271</v>
      </c>
      <c r="L37" s="39"/>
      <c r="M37" s="24" t="s">
        <v>271</v>
      </c>
      <c r="N37" s="39"/>
      <c r="O37" s="36" t="s">
        <v>414</v>
      </c>
    </row>
    <row r="38" spans="1:15" ht="27" customHeight="1" x14ac:dyDescent="0.2">
      <c r="C38" s="30" t="s">
        <v>95</v>
      </c>
      <c r="D38" s="4" t="s">
        <v>96</v>
      </c>
      <c r="E38" s="30" t="s">
        <v>95</v>
      </c>
      <c r="F38" s="4" t="s">
        <v>96</v>
      </c>
      <c r="G38" s="30" t="s">
        <v>95</v>
      </c>
      <c r="H38" s="4" t="s">
        <v>96</v>
      </c>
      <c r="I38" s="30" t="s">
        <v>95</v>
      </c>
      <c r="J38" s="4" t="s">
        <v>96</v>
      </c>
      <c r="K38" s="30" t="s">
        <v>95</v>
      </c>
      <c r="L38" s="4" t="s">
        <v>96</v>
      </c>
      <c r="M38" s="30" t="s">
        <v>95</v>
      </c>
      <c r="N38" s="4" t="s">
        <v>96</v>
      </c>
      <c r="O38" s="32"/>
    </row>
    <row r="39" spans="1:15" ht="12.75" customHeight="1" x14ac:dyDescent="0.2">
      <c r="A39" s="8" t="s">
        <v>151</v>
      </c>
      <c r="C39" s="31"/>
      <c r="D39" s="5">
        <f>SUM(C40:C46)/(COUNTIF(C40:C46,"&gt;0")+0.00000001)</f>
        <v>0</v>
      </c>
      <c r="E39" s="31"/>
      <c r="F39" s="5">
        <f>SUM(E40:E46)/(COUNTIF(E40:E46,"&gt;0")+0.00000001)</f>
        <v>0</v>
      </c>
      <c r="G39" s="31"/>
      <c r="H39" s="5">
        <f>SUM(G40:G46)/(COUNTIF(G40:G46,"&gt;0")+0.00000001)</f>
        <v>0</v>
      </c>
      <c r="I39" s="31"/>
      <c r="J39" s="5">
        <f>SUM(I40:I46)/(COUNTIF(I40:I46,"&gt;0")+0.00000001)</f>
        <v>0</v>
      </c>
      <c r="K39" s="31"/>
      <c r="L39" s="5">
        <f>SUM(K40:K46)/(COUNTIF(K40:K46,"&gt;0")+0.00000001)</f>
        <v>0</v>
      </c>
      <c r="M39" s="31"/>
      <c r="N39" s="5">
        <f>SUM(M40:M46)/(COUNTIF(M40:M46,"&gt;0")+0.00000001)</f>
        <v>0</v>
      </c>
      <c r="O39" s="32"/>
    </row>
    <row r="40" spans="1:15" x14ac:dyDescent="0.2">
      <c r="B40" s="54" t="s">
        <v>152</v>
      </c>
      <c r="C40" s="32"/>
      <c r="D40" s="15"/>
      <c r="E40" s="32"/>
      <c r="F40" s="15"/>
      <c r="G40" s="32"/>
      <c r="H40" s="15"/>
      <c r="I40" s="32"/>
      <c r="J40" s="15"/>
      <c r="K40" s="32"/>
      <c r="L40" s="15"/>
      <c r="M40" s="32"/>
      <c r="N40" s="15"/>
      <c r="O40" s="32"/>
    </row>
    <row r="41" spans="1:15" ht="25.5" x14ac:dyDescent="0.2">
      <c r="B41" s="54" t="s">
        <v>153</v>
      </c>
      <c r="C41" s="32"/>
      <c r="D41" s="15"/>
      <c r="E41" s="32"/>
      <c r="F41" s="15"/>
      <c r="G41" s="32"/>
      <c r="H41" s="15"/>
      <c r="I41" s="32"/>
      <c r="J41" s="15"/>
      <c r="K41" s="32"/>
      <c r="L41" s="15"/>
      <c r="M41" s="32"/>
      <c r="N41" s="15"/>
      <c r="O41" s="32"/>
    </row>
    <row r="42" spans="1:15" ht="25.5" x14ac:dyDescent="0.2">
      <c r="B42" s="54" t="s">
        <v>154</v>
      </c>
      <c r="C42" s="32"/>
      <c r="D42" s="15"/>
      <c r="E42" s="32"/>
      <c r="F42" s="15"/>
      <c r="G42" s="32"/>
      <c r="H42" s="15"/>
      <c r="I42" s="32"/>
      <c r="J42" s="15"/>
      <c r="K42" s="32"/>
      <c r="L42" s="15"/>
      <c r="M42" s="32"/>
      <c r="N42" s="15"/>
      <c r="O42" s="32"/>
    </row>
    <row r="43" spans="1:15" x14ac:dyDescent="0.2">
      <c r="B43" s="54" t="s">
        <v>155</v>
      </c>
      <c r="C43" s="32"/>
      <c r="D43" s="15"/>
      <c r="E43" s="32"/>
      <c r="F43" s="15"/>
      <c r="G43" s="32"/>
      <c r="H43" s="15"/>
      <c r="I43" s="32"/>
      <c r="J43" s="15"/>
      <c r="K43" s="32"/>
      <c r="L43" s="15"/>
      <c r="M43" s="32"/>
      <c r="N43" s="15"/>
      <c r="O43" s="32"/>
    </row>
    <row r="44" spans="1:15" x14ac:dyDescent="0.2">
      <c r="B44" s="54" t="s">
        <v>156</v>
      </c>
      <c r="C44" s="32"/>
      <c r="D44" s="15"/>
      <c r="E44" s="32"/>
      <c r="F44" s="15"/>
      <c r="G44" s="32"/>
      <c r="H44" s="15"/>
      <c r="I44" s="32"/>
      <c r="J44" s="15"/>
      <c r="K44" s="32"/>
      <c r="L44" s="15"/>
      <c r="M44" s="32"/>
      <c r="N44" s="15"/>
      <c r="O44" s="32"/>
    </row>
    <row r="45" spans="1:15" ht="25.5" x14ac:dyDescent="0.2">
      <c r="B45" s="54" t="s">
        <v>157</v>
      </c>
      <c r="C45" s="32"/>
      <c r="D45" s="15"/>
      <c r="E45" s="32"/>
      <c r="F45" s="15"/>
      <c r="G45" s="32"/>
      <c r="H45" s="15"/>
      <c r="I45" s="32"/>
      <c r="J45" s="15"/>
      <c r="K45" s="32"/>
      <c r="L45" s="15"/>
      <c r="M45" s="32"/>
      <c r="N45" s="15"/>
      <c r="O45" s="32"/>
    </row>
    <row r="46" spans="1:15" ht="38.25" x14ac:dyDescent="0.2">
      <c r="B46" s="54" t="s">
        <v>497</v>
      </c>
      <c r="C46" s="32"/>
      <c r="D46" s="15"/>
      <c r="E46" s="32"/>
      <c r="F46" s="15"/>
      <c r="G46" s="32"/>
      <c r="H46" s="15"/>
      <c r="I46" s="32"/>
      <c r="J46" s="15"/>
      <c r="K46" s="32"/>
      <c r="L46" s="15"/>
      <c r="M46" s="32"/>
      <c r="N46" s="15"/>
      <c r="O46" s="32"/>
    </row>
    <row r="47" spans="1:15" x14ac:dyDescent="0.2">
      <c r="A47" s="8" t="s">
        <v>158</v>
      </c>
      <c r="C47" s="31"/>
      <c r="D47" s="5">
        <f>SUM(C48:C51)/(COUNTIF(C48:C51,"&gt;0")+0.00000001)</f>
        <v>0</v>
      </c>
      <c r="E47" s="31"/>
      <c r="F47" s="5">
        <f>SUM(E48:E51)/(COUNTIF(E48:E51,"&gt;0")+0.00000001)</f>
        <v>0</v>
      </c>
      <c r="G47" s="31"/>
      <c r="H47" s="5">
        <f>SUM(G48:G51)/(COUNTIF(G48:G51,"&gt;0")+0.00000001)</f>
        <v>0</v>
      </c>
      <c r="I47" s="31"/>
      <c r="J47" s="5">
        <f>SUM(I48:I51)/(COUNTIF(I48:I51,"&gt;0")+0.00000001)</f>
        <v>0</v>
      </c>
      <c r="K47" s="31"/>
      <c r="L47" s="5">
        <f>SUM(K48:K51)/(COUNTIF(K48:K51,"&gt;0")+0.00000001)</f>
        <v>0</v>
      </c>
      <c r="M47" s="31"/>
      <c r="N47" s="5">
        <f>SUM(M48:M51)/(COUNTIF(M48:M51,"&gt;0")+0.00000001)</f>
        <v>0</v>
      </c>
      <c r="O47" s="32"/>
    </row>
    <row r="48" spans="1:15" x14ac:dyDescent="0.2">
      <c r="B48" s="54" t="s">
        <v>159</v>
      </c>
      <c r="C48" s="32"/>
      <c r="D48" s="15"/>
      <c r="E48" s="32"/>
      <c r="F48" s="15"/>
      <c r="G48" s="32"/>
      <c r="H48" s="15"/>
      <c r="I48" s="32"/>
      <c r="J48" s="15"/>
      <c r="K48" s="32"/>
      <c r="L48" s="15"/>
      <c r="M48" s="32"/>
      <c r="N48" s="15"/>
      <c r="O48" s="32"/>
    </row>
    <row r="49" spans="1:15" ht="25.5" x14ac:dyDescent="0.2">
      <c r="B49" s="54" t="s">
        <v>160</v>
      </c>
      <c r="C49" s="32"/>
      <c r="D49" s="15"/>
      <c r="E49" s="32"/>
      <c r="F49" s="15"/>
      <c r="G49" s="32"/>
      <c r="H49" s="15"/>
      <c r="I49" s="32"/>
      <c r="J49" s="15"/>
      <c r="K49" s="32"/>
      <c r="L49" s="15"/>
      <c r="M49" s="32"/>
      <c r="N49" s="15"/>
      <c r="O49" s="32"/>
    </row>
    <row r="50" spans="1:15" ht="27" customHeight="1" x14ac:dyDescent="0.2">
      <c r="B50" s="54" t="s">
        <v>498</v>
      </c>
      <c r="C50" s="32"/>
      <c r="D50" s="15"/>
      <c r="E50" s="32"/>
      <c r="F50" s="15"/>
      <c r="G50" s="32"/>
      <c r="H50" s="15"/>
      <c r="I50" s="32"/>
      <c r="J50" s="15"/>
      <c r="K50" s="32"/>
      <c r="L50" s="15"/>
      <c r="M50" s="32"/>
      <c r="N50" s="15"/>
      <c r="O50" s="32"/>
    </row>
    <row r="51" spans="1:15" ht="27" customHeight="1" x14ac:dyDescent="0.2">
      <c r="B51" s="54" t="s">
        <v>499</v>
      </c>
      <c r="C51" s="32"/>
      <c r="D51" s="15"/>
      <c r="E51" s="32"/>
      <c r="F51" s="15"/>
      <c r="G51" s="32"/>
      <c r="H51" s="15"/>
      <c r="I51" s="32"/>
      <c r="J51" s="15"/>
      <c r="K51" s="32"/>
      <c r="L51" s="15"/>
      <c r="M51" s="32"/>
      <c r="N51" s="15"/>
      <c r="O51" s="32"/>
    </row>
    <row r="52" spans="1:15" x14ac:dyDescent="0.2">
      <c r="A52" s="8" t="s">
        <v>161</v>
      </c>
      <c r="C52" s="31"/>
      <c r="D52" s="5">
        <f>SUM(C53:C55)/(COUNTIF(C53:C55,"&gt;0")+0.00000001)</f>
        <v>0</v>
      </c>
      <c r="E52" s="31"/>
      <c r="F52" s="5">
        <f>SUM(E53:E55)/(COUNTIF(E53:E55,"&gt;0")+0.00000001)</f>
        <v>0</v>
      </c>
      <c r="G52" s="31"/>
      <c r="H52" s="5">
        <f>SUM(G53:G55)/(COUNTIF(G53:G55,"&gt;0")+0.00000001)</f>
        <v>0</v>
      </c>
      <c r="I52" s="31"/>
      <c r="J52" s="5">
        <f>SUM(I53:I55)/(COUNTIF(I53:I55,"&gt;0")+0.00000001)</f>
        <v>0</v>
      </c>
      <c r="K52" s="31"/>
      <c r="L52" s="5">
        <f>SUM(K53:K55)/(COUNTIF(K53:K55,"&gt;0")+0.00000001)</f>
        <v>0</v>
      </c>
      <c r="M52" s="31"/>
      <c r="N52" s="5">
        <f>SUM(M53:M55)/(COUNTIF(M53:M55,"&gt;0")+0.00000001)</f>
        <v>0</v>
      </c>
      <c r="O52" s="55"/>
    </row>
    <row r="53" spans="1:15" x14ac:dyDescent="0.2">
      <c r="B53" s="54" t="s">
        <v>501</v>
      </c>
      <c r="C53" s="32"/>
      <c r="D53" s="15"/>
      <c r="E53" s="32"/>
      <c r="F53" s="15"/>
      <c r="G53" s="32"/>
      <c r="H53" s="15"/>
      <c r="I53" s="32"/>
      <c r="J53" s="15"/>
      <c r="K53" s="32"/>
      <c r="L53" s="15"/>
      <c r="M53" s="32"/>
      <c r="N53" s="15"/>
      <c r="O53" s="55"/>
    </row>
    <row r="54" spans="1:15" ht="25.5" x14ac:dyDescent="0.2">
      <c r="B54" s="54" t="s">
        <v>500</v>
      </c>
      <c r="C54" s="32"/>
      <c r="D54" s="15"/>
      <c r="E54" s="32"/>
      <c r="F54" s="15"/>
      <c r="G54" s="32"/>
      <c r="H54" s="15"/>
      <c r="I54" s="32"/>
      <c r="J54" s="15"/>
      <c r="K54" s="32"/>
      <c r="L54" s="15"/>
      <c r="M54" s="32"/>
      <c r="N54" s="15"/>
      <c r="O54" s="32"/>
    </row>
    <row r="55" spans="1:15" ht="25.5" x14ac:dyDescent="0.2">
      <c r="B55" s="54" t="s">
        <v>162</v>
      </c>
      <c r="C55" s="32"/>
      <c r="D55" s="15"/>
      <c r="E55" s="32"/>
      <c r="F55" s="15"/>
      <c r="G55" s="32"/>
      <c r="H55" s="15"/>
      <c r="I55" s="32"/>
      <c r="J55" s="15"/>
      <c r="K55" s="32"/>
      <c r="L55" s="15"/>
      <c r="M55" s="32"/>
      <c r="N55" s="15"/>
      <c r="O55" s="32"/>
    </row>
    <row r="56" spans="1:15" x14ac:dyDescent="0.2">
      <c r="A56" s="8" t="s">
        <v>421</v>
      </c>
      <c r="C56" s="31"/>
      <c r="D56" s="5">
        <f>SUM(C57:C62)/(COUNTIF(C57:C62,"&gt;0")+0.00000001)</f>
        <v>0</v>
      </c>
      <c r="E56" s="31"/>
      <c r="F56" s="5">
        <f>SUM(E57:E62)/(COUNTIF(E57:E62,"&gt;0")+0.00000001)</f>
        <v>0</v>
      </c>
      <c r="G56" s="31"/>
      <c r="H56" s="5">
        <f>SUM(G57:G62)/(COUNTIF(G57:G62,"&gt;0")+0.00000001)</f>
        <v>0</v>
      </c>
      <c r="I56" s="31"/>
      <c r="J56" s="5">
        <f>SUM(I57:I62)/(COUNTIF(I57:I62,"&gt;0")+0.00000001)</f>
        <v>0</v>
      </c>
      <c r="K56" s="31"/>
      <c r="L56" s="5">
        <f>SUM(K57:K62)/(COUNTIF(K57:K62,"&gt;0")+0.00000001)</f>
        <v>0</v>
      </c>
      <c r="M56" s="31"/>
      <c r="N56" s="5">
        <f>SUM(M57:M62)/(COUNTIF(M57:M62,"&gt;0")+0.00000001)</f>
        <v>0</v>
      </c>
      <c r="O56" s="32"/>
    </row>
    <row r="57" spans="1:15" ht="25.5" x14ac:dyDescent="0.2">
      <c r="B57" s="54" t="s">
        <v>163</v>
      </c>
      <c r="C57" s="32"/>
      <c r="D57" s="15"/>
      <c r="E57" s="32"/>
      <c r="F57" s="15"/>
      <c r="G57" s="32"/>
      <c r="H57" s="15"/>
      <c r="I57" s="32"/>
      <c r="J57" s="15"/>
      <c r="K57" s="32"/>
      <c r="L57" s="15"/>
      <c r="M57" s="32"/>
      <c r="N57" s="15"/>
      <c r="O57" s="32"/>
    </row>
    <row r="58" spans="1:15" ht="25.5" x14ac:dyDescent="0.2">
      <c r="B58" s="54" t="s">
        <v>165</v>
      </c>
      <c r="C58" s="32"/>
      <c r="D58" s="15"/>
      <c r="E58" s="32"/>
      <c r="F58" s="15"/>
      <c r="G58" s="32"/>
      <c r="H58" s="15"/>
      <c r="I58" s="32"/>
      <c r="J58" s="15"/>
      <c r="K58" s="32"/>
      <c r="L58" s="15"/>
      <c r="M58" s="32"/>
      <c r="N58" s="15"/>
      <c r="O58" s="32"/>
    </row>
    <row r="59" spans="1:15" ht="25.5" x14ac:dyDescent="0.2">
      <c r="B59" s="54" t="s">
        <v>164</v>
      </c>
      <c r="C59" s="32"/>
      <c r="D59" s="15"/>
      <c r="E59" s="32"/>
      <c r="F59" s="15"/>
      <c r="G59" s="32"/>
      <c r="H59" s="15"/>
      <c r="I59" s="32"/>
      <c r="J59" s="15"/>
      <c r="K59" s="32"/>
      <c r="L59" s="15"/>
      <c r="M59" s="32"/>
      <c r="N59" s="15"/>
      <c r="O59" s="32"/>
    </row>
    <row r="60" spans="1:15" x14ac:dyDescent="0.2">
      <c r="B60" s="54" t="s">
        <v>166</v>
      </c>
      <c r="C60" s="32"/>
      <c r="D60" s="15"/>
      <c r="E60" s="32"/>
      <c r="F60" s="15"/>
      <c r="G60" s="32"/>
      <c r="H60" s="15"/>
      <c r="I60" s="32"/>
      <c r="J60" s="15"/>
      <c r="K60" s="32"/>
      <c r="L60" s="15"/>
      <c r="M60" s="32"/>
      <c r="N60" s="15"/>
      <c r="O60" s="32"/>
    </row>
    <row r="61" spans="1:15" ht="25.5" x14ac:dyDescent="0.2">
      <c r="B61" s="54" t="s">
        <v>167</v>
      </c>
      <c r="C61" s="32"/>
      <c r="D61" s="15"/>
      <c r="E61" s="32"/>
      <c r="F61" s="15"/>
      <c r="G61" s="32"/>
      <c r="H61" s="15"/>
      <c r="I61" s="32"/>
      <c r="J61" s="15"/>
      <c r="K61" s="32"/>
      <c r="L61" s="15"/>
      <c r="M61" s="32"/>
      <c r="N61" s="15"/>
      <c r="O61" s="32"/>
    </row>
    <row r="62" spans="1:15" ht="38.25" x14ac:dyDescent="0.2">
      <c r="B62" s="54" t="s">
        <v>502</v>
      </c>
      <c r="C62" s="32"/>
      <c r="D62" s="15"/>
      <c r="E62" s="32"/>
      <c r="F62" s="15"/>
      <c r="G62" s="32"/>
      <c r="H62" s="15"/>
      <c r="I62" s="32"/>
      <c r="J62" s="15"/>
      <c r="K62" s="32"/>
      <c r="L62" s="15"/>
      <c r="M62" s="32"/>
      <c r="N62" s="15"/>
      <c r="O62" s="32"/>
    </row>
    <row r="63" spans="1:15" x14ac:dyDescent="0.2">
      <c r="B63" s="56" t="s">
        <v>504</v>
      </c>
      <c r="C63" s="33"/>
      <c r="D63" s="12">
        <f>D39+D47+D52+D56</f>
        <v>0</v>
      </c>
      <c r="E63" s="33"/>
      <c r="F63" s="12">
        <f>F39+F47+F52+F56</f>
        <v>0</v>
      </c>
      <c r="G63" s="33"/>
      <c r="H63" s="12">
        <f>H39+H47+H52+H56</f>
        <v>0</v>
      </c>
      <c r="I63" s="33"/>
      <c r="J63" s="12">
        <f>J39+J47+J52+J56</f>
        <v>0</v>
      </c>
      <c r="K63" s="33"/>
      <c r="L63" s="12">
        <f>L39+L47+L52+L56</f>
        <v>0</v>
      </c>
      <c r="M63" s="33"/>
      <c r="N63" s="12">
        <f>N39+N47+N52+N56</f>
        <v>0</v>
      </c>
      <c r="O63" s="32"/>
    </row>
    <row r="64" spans="1:15" x14ac:dyDescent="0.2">
      <c r="B64" s="56" t="s">
        <v>505</v>
      </c>
      <c r="C64" s="33"/>
      <c r="D64" s="12">
        <f>D63/(COUNTIF(D39:D62,"&gt;0")+0.00000001)</f>
        <v>0</v>
      </c>
      <c r="E64" s="33"/>
      <c r="F64" s="12">
        <f>F63/(COUNTIF(F39:F62,"&gt;0")+0.00000001)</f>
        <v>0</v>
      </c>
      <c r="G64" s="33"/>
      <c r="H64" s="12">
        <f>H63/(COUNTIF(H39:H62,"&gt;0")+0.00000001)</f>
        <v>0</v>
      </c>
      <c r="I64" s="33"/>
      <c r="J64" s="12">
        <f>J63/(COUNTIF(J39:J62,"&gt;0")+0.00000001)</f>
        <v>0</v>
      </c>
      <c r="K64" s="33"/>
      <c r="L64" s="12">
        <f>L63/(COUNTIF(L39:L62,"&gt;0")+0.00000001)</f>
        <v>0</v>
      </c>
      <c r="M64" s="33"/>
      <c r="N64" s="12">
        <f>N63/(COUNTIF(N39:N62,"&gt;0")+0.00000001)</f>
        <v>0</v>
      </c>
      <c r="O64" s="32"/>
    </row>
    <row r="65" spans="1:15" x14ac:dyDescent="0.2">
      <c r="B65" s="56" t="s">
        <v>506</v>
      </c>
      <c r="C65" s="33"/>
      <c r="D65" s="12">
        <f>D64/5*100</f>
        <v>0</v>
      </c>
      <c r="E65" s="33"/>
      <c r="F65" s="12">
        <f>F64/5*100</f>
        <v>0</v>
      </c>
      <c r="G65" s="33"/>
      <c r="H65" s="12">
        <f>H64/5*100</f>
        <v>0</v>
      </c>
      <c r="I65" s="33"/>
      <c r="J65" s="12">
        <f>J64/5*100</f>
        <v>0</v>
      </c>
      <c r="K65" s="33"/>
      <c r="L65" s="12">
        <f>L64/5*100</f>
        <v>0</v>
      </c>
      <c r="M65" s="33"/>
      <c r="N65" s="12">
        <f>N64/5*100</f>
        <v>0</v>
      </c>
      <c r="O65" s="32"/>
    </row>
    <row r="66" spans="1:15" x14ac:dyDescent="0.2">
      <c r="A66" s="14" t="s">
        <v>258</v>
      </c>
    </row>
    <row r="67" spans="1:15" x14ac:dyDescent="0.2">
      <c r="A67" s="8" t="s">
        <v>432</v>
      </c>
    </row>
    <row r="68" spans="1:15" x14ac:dyDescent="0.2">
      <c r="A68" s="8" t="s">
        <v>259</v>
      </c>
    </row>
    <row r="69" spans="1:15" x14ac:dyDescent="0.2">
      <c r="A69" s="8" t="s">
        <v>260</v>
      </c>
    </row>
    <row r="70" spans="1:15" x14ac:dyDescent="0.2">
      <c r="A70" s="8" t="s">
        <v>261</v>
      </c>
    </row>
    <row r="71" spans="1:15" x14ac:dyDescent="0.2">
      <c r="A71" s="8" t="s">
        <v>262</v>
      </c>
      <c r="C71" s="34"/>
      <c r="E71" s="34"/>
      <c r="G71" s="34"/>
      <c r="I71" s="34"/>
      <c r="K71" s="34"/>
      <c r="M71" s="34"/>
    </row>
    <row r="72" spans="1:15" x14ac:dyDescent="0.2">
      <c r="A72" s="8" t="s">
        <v>263</v>
      </c>
      <c r="C72" s="34"/>
      <c r="E72" s="34"/>
      <c r="G72" s="34"/>
      <c r="I72" s="34"/>
      <c r="K72" s="34"/>
      <c r="M72" s="34"/>
    </row>
  </sheetData>
  <sheetProtection algorithmName="SHA-512" hashValue="vpt2epu1WnVxfMglIUG4zOTEKnRqA8WSRsWD1e5kLmtrJCC8jzm1JBH9mcCLL605d9tVlFivYNbVT29SuPILZQ==" saltValue="XKD2a0kLyhkOc7qNiUF1oA==" spinCount="100000" sheet="1" objects="1" scenarios="1"/>
  <phoneticPr fontId="0"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selection activeCell="C4" sqref="C4"/>
    </sheetView>
  </sheetViews>
  <sheetFormatPr defaultRowHeight="12.75" x14ac:dyDescent="0.2"/>
  <cols>
    <col min="1" max="1" width="18.7109375" style="2" customWidth="1"/>
    <col min="2" max="2" width="40.7109375" style="57" customWidth="1"/>
    <col min="3" max="14" width="5.7109375" style="2" customWidth="1"/>
    <col min="15" max="15" width="173.140625" style="2" customWidth="1"/>
    <col min="16" max="16384" width="9.140625" style="2"/>
  </cols>
  <sheetData>
    <row r="1" spans="1:15" x14ac:dyDescent="0.2">
      <c r="A1" s="9" t="s">
        <v>741</v>
      </c>
      <c r="C1" s="24" t="s">
        <v>271</v>
      </c>
      <c r="D1" s="39"/>
      <c r="E1" s="24" t="s">
        <v>271</v>
      </c>
      <c r="F1" s="39"/>
      <c r="G1" s="24" t="s">
        <v>271</v>
      </c>
      <c r="H1" s="24"/>
      <c r="I1" s="24" t="s">
        <v>271</v>
      </c>
      <c r="J1" s="39"/>
      <c r="K1" s="24" t="s">
        <v>271</v>
      </c>
      <c r="L1" s="39"/>
      <c r="M1" s="24" t="s">
        <v>271</v>
      </c>
      <c r="N1" s="39"/>
      <c r="O1" s="36" t="s">
        <v>414</v>
      </c>
    </row>
    <row r="2" spans="1:15" ht="27" customHeight="1" x14ac:dyDescent="0.2">
      <c r="C2" s="30" t="s">
        <v>95</v>
      </c>
      <c r="D2" s="3" t="s">
        <v>96</v>
      </c>
      <c r="E2" s="30" t="s">
        <v>95</v>
      </c>
      <c r="F2" s="3" t="s">
        <v>96</v>
      </c>
      <c r="G2" s="30" t="s">
        <v>95</v>
      </c>
      <c r="H2" s="3" t="s">
        <v>96</v>
      </c>
      <c r="I2" s="30" t="s">
        <v>95</v>
      </c>
      <c r="J2" s="3" t="s">
        <v>96</v>
      </c>
      <c r="K2" s="30" t="s">
        <v>95</v>
      </c>
      <c r="L2" s="3" t="s">
        <v>96</v>
      </c>
      <c r="M2" s="30" t="s">
        <v>95</v>
      </c>
      <c r="N2" s="3" t="s">
        <v>96</v>
      </c>
      <c r="O2" s="24"/>
    </row>
    <row r="3" spans="1:15" x14ac:dyDescent="0.2">
      <c r="A3" s="2" t="s">
        <v>46</v>
      </c>
      <c r="C3" s="40"/>
      <c r="D3" s="5">
        <f>SUM(C4:C9)/(COUNTIF(C4:C9,"&gt;0")+0.00000001)</f>
        <v>0</v>
      </c>
      <c r="E3" s="40"/>
      <c r="F3" s="5">
        <f>SUM(E4:E9)/(COUNTIF(E4:E9,"&gt;0")+0.00000001)</f>
        <v>0</v>
      </c>
      <c r="G3" s="40"/>
      <c r="H3" s="5">
        <f>SUM(G4:G9)/(COUNTIF(G4:G9,"&gt;0")+0.00000001)</f>
        <v>0</v>
      </c>
      <c r="I3" s="40"/>
      <c r="J3" s="5">
        <f>SUM(I4:I9)/(COUNTIF(I4:I9,"&gt;0")+0.00000001)</f>
        <v>0</v>
      </c>
      <c r="K3" s="40"/>
      <c r="L3" s="5">
        <f>SUM(K4:K9)/(COUNTIF(K4:K9,"&gt;0")+0.00000001)</f>
        <v>0</v>
      </c>
      <c r="M3" s="40"/>
      <c r="N3" s="5">
        <f>SUM(M4:M9)/(COUNTIF(M4:M9,"&gt;0")+0.00000001)</f>
        <v>0</v>
      </c>
      <c r="O3" s="24"/>
    </row>
    <row r="4" spans="1:15" ht="25.5" x14ac:dyDescent="0.2">
      <c r="B4" s="57" t="s">
        <v>47</v>
      </c>
      <c r="C4" s="24"/>
      <c r="D4" s="6"/>
      <c r="E4" s="24"/>
      <c r="F4" s="6"/>
      <c r="G4" s="24"/>
      <c r="H4" s="6"/>
      <c r="I4" s="24"/>
      <c r="J4" s="6"/>
      <c r="K4" s="24"/>
      <c r="L4" s="6"/>
      <c r="M4" s="24"/>
      <c r="N4" s="6"/>
      <c r="O4" s="24"/>
    </row>
    <row r="5" spans="1:15" x14ac:dyDescent="0.2">
      <c r="B5" s="57" t="s">
        <v>48</v>
      </c>
      <c r="C5" s="32"/>
      <c r="D5" s="6"/>
      <c r="E5" s="32"/>
      <c r="F5" s="6"/>
      <c r="G5" s="32"/>
      <c r="H5" s="6"/>
      <c r="I5" s="32"/>
      <c r="J5" s="6"/>
      <c r="K5" s="32"/>
      <c r="L5" s="6"/>
      <c r="M5" s="32"/>
      <c r="N5" s="6"/>
      <c r="O5" s="24"/>
    </row>
    <row r="6" spans="1:15" x14ac:dyDescent="0.2">
      <c r="B6" s="57" t="s">
        <v>49</v>
      </c>
      <c r="C6" s="24"/>
      <c r="D6" s="6"/>
      <c r="E6" s="24"/>
      <c r="F6" s="6"/>
      <c r="G6" s="24"/>
      <c r="H6" s="6"/>
      <c r="I6" s="24"/>
      <c r="J6" s="6"/>
      <c r="K6" s="24"/>
      <c r="L6" s="6"/>
      <c r="M6" s="24"/>
      <c r="N6" s="6"/>
      <c r="O6" s="24"/>
    </row>
    <row r="7" spans="1:15" x14ac:dyDescent="0.2">
      <c r="B7" s="57" t="s">
        <v>50</v>
      </c>
      <c r="C7" s="24"/>
      <c r="D7" s="6"/>
      <c r="E7" s="24"/>
      <c r="F7" s="6"/>
      <c r="G7" s="24"/>
      <c r="H7" s="6"/>
      <c r="I7" s="24"/>
      <c r="J7" s="6"/>
      <c r="K7" s="24"/>
      <c r="L7" s="6"/>
      <c r="M7" s="24"/>
      <c r="N7" s="6"/>
      <c r="O7" s="24"/>
    </row>
    <row r="8" spans="1:15" ht="25.5" x14ac:dyDescent="0.2">
      <c r="B8" s="57" t="s">
        <v>748</v>
      </c>
      <c r="C8" s="24"/>
      <c r="D8" s="6"/>
      <c r="E8" s="24"/>
      <c r="F8" s="6"/>
      <c r="G8" s="24"/>
      <c r="H8" s="6"/>
      <c r="I8" s="24"/>
      <c r="J8" s="6"/>
      <c r="K8" s="24"/>
      <c r="L8" s="6"/>
      <c r="M8" s="24"/>
      <c r="N8" s="6"/>
      <c r="O8" s="24"/>
    </row>
    <row r="9" spans="1:15" ht="25.5" x14ac:dyDescent="0.2">
      <c r="B9" s="57" t="s">
        <v>51</v>
      </c>
      <c r="C9" s="24"/>
      <c r="D9" s="6"/>
      <c r="E9" s="24"/>
      <c r="F9" s="6"/>
      <c r="G9" s="24"/>
      <c r="H9" s="6"/>
      <c r="I9" s="24"/>
      <c r="J9" s="6"/>
      <c r="K9" s="24"/>
      <c r="L9" s="6"/>
      <c r="M9" s="24"/>
      <c r="N9" s="6"/>
      <c r="O9" s="24"/>
    </row>
    <row r="10" spans="1:15" x14ac:dyDescent="0.2">
      <c r="A10" s="2" t="s">
        <v>58</v>
      </c>
      <c r="C10" s="40"/>
      <c r="D10" s="5">
        <f>SUM(C11:C15)/(COUNTIF(C11:C15,"&gt;0")+0.00000001)</f>
        <v>0</v>
      </c>
      <c r="E10" s="40"/>
      <c r="F10" s="5">
        <f>SUM(E11:E15)/(COUNTIF(E11:E15,"&gt;0")+0.00000001)</f>
        <v>0</v>
      </c>
      <c r="G10" s="40"/>
      <c r="H10" s="5">
        <f>SUM(G11:G15)/(COUNTIF(G11:G15,"&gt;0")+0.00000001)</f>
        <v>0</v>
      </c>
      <c r="I10" s="40"/>
      <c r="J10" s="5">
        <f>SUM(I11:I15)/(COUNTIF(I11:I15,"&gt;0")+0.00000001)</f>
        <v>0</v>
      </c>
      <c r="K10" s="40"/>
      <c r="L10" s="5">
        <f>SUM(K11:K15)/(COUNTIF(K11:K15,"&gt;0")+0.00000001)</f>
        <v>0</v>
      </c>
      <c r="M10" s="40"/>
      <c r="N10" s="5">
        <f>SUM(M11:M15)/(COUNTIF(M11:M15,"&gt;0")+0.00000001)</f>
        <v>0</v>
      </c>
      <c r="O10" s="24"/>
    </row>
    <row r="11" spans="1:15" ht="25.5" x14ac:dyDescent="0.2">
      <c r="B11" s="57" t="s">
        <v>52</v>
      </c>
      <c r="C11" s="24"/>
      <c r="D11" s="6"/>
      <c r="E11" s="24"/>
      <c r="F11" s="6"/>
      <c r="G11" s="24"/>
      <c r="H11" s="6"/>
      <c r="I11" s="24"/>
      <c r="J11" s="6"/>
      <c r="K11" s="24"/>
      <c r="L11" s="6"/>
      <c r="M11" s="24"/>
      <c r="N11" s="6"/>
      <c r="O11" s="24"/>
    </row>
    <row r="12" spans="1:15" x14ac:dyDescent="0.2">
      <c r="B12" s="57" t="s">
        <v>53</v>
      </c>
      <c r="C12" s="24"/>
      <c r="D12" s="6"/>
      <c r="E12" s="24"/>
      <c r="F12" s="6"/>
      <c r="G12" s="24"/>
      <c r="H12" s="6"/>
      <c r="I12" s="24"/>
      <c r="J12" s="6"/>
      <c r="K12" s="24"/>
      <c r="L12" s="6"/>
      <c r="M12" s="24"/>
      <c r="N12" s="6"/>
      <c r="O12" s="24"/>
    </row>
    <row r="13" spans="1:15" ht="25.5" x14ac:dyDescent="0.2">
      <c r="B13" s="57" t="s">
        <v>54</v>
      </c>
      <c r="C13" s="24"/>
      <c r="D13" s="6"/>
      <c r="E13" s="24"/>
      <c r="F13" s="6"/>
      <c r="G13" s="24"/>
      <c r="H13" s="6"/>
      <c r="I13" s="24"/>
      <c r="J13" s="6"/>
      <c r="K13" s="24"/>
      <c r="L13" s="6"/>
      <c r="M13" s="24"/>
      <c r="N13" s="6"/>
      <c r="O13" s="24"/>
    </row>
    <row r="14" spans="1:15" x14ac:dyDescent="0.2">
      <c r="B14" s="57" t="s">
        <v>55</v>
      </c>
      <c r="C14" s="24"/>
      <c r="D14" s="6"/>
      <c r="E14" s="24"/>
      <c r="F14" s="6"/>
      <c r="G14" s="24"/>
      <c r="H14" s="6"/>
      <c r="I14" s="24"/>
      <c r="J14" s="6"/>
      <c r="K14" s="24"/>
      <c r="L14" s="6"/>
      <c r="M14" s="24"/>
      <c r="N14" s="6"/>
      <c r="O14" s="24"/>
    </row>
    <row r="15" spans="1:15" ht="25.5" x14ac:dyDescent="0.2">
      <c r="B15" s="57" t="s">
        <v>56</v>
      </c>
      <c r="C15" s="24"/>
      <c r="D15" s="6"/>
      <c r="E15" s="24"/>
      <c r="F15" s="6"/>
      <c r="G15" s="24"/>
      <c r="H15" s="6"/>
      <c r="I15" s="24"/>
      <c r="J15" s="6"/>
      <c r="K15" s="24"/>
      <c r="L15" s="6"/>
      <c r="M15" s="24"/>
      <c r="N15" s="6"/>
      <c r="O15" s="24"/>
    </row>
    <row r="16" spans="1:15" x14ac:dyDescent="0.2">
      <c r="A16" s="2" t="s">
        <v>57</v>
      </c>
      <c r="C16" s="40"/>
      <c r="D16" s="5">
        <f>SUM(C17:C21)/(COUNTIF(C17:C21,"&gt;0")+0.00000001)</f>
        <v>0</v>
      </c>
      <c r="E16" s="40"/>
      <c r="F16" s="5">
        <f>SUM(E17:E21)/(COUNTIF(E17:E21,"&gt;0")+0.00000001)</f>
        <v>0</v>
      </c>
      <c r="G16" s="40"/>
      <c r="H16" s="5">
        <f>SUM(G17:G21)/(COUNTIF(G17:G21,"&gt;0")+0.00000001)</f>
        <v>0</v>
      </c>
      <c r="I16" s="40"/>
      <c r="J16" s="5">
        <f>SUM(I17:I21)/(COUNTIF(I17:I21,"&gt;0")+0.00000001)</f>
        <v>0</v>
      </c>
      <c r="K16" s="40"/>
      <c r="L16" s="5">
        <f>SUM(K17:K21)/(COUNTIF(K17:K21,"&gt;0")+0.00000001)</f>
        <v>0</v>
      </c>
      <c r="M16" s="40"/>
      <c r="N16" s="5">
        <f>SUM(M17:M21)/(COUNTIF(M17:M21,"&gt;0")+0.00000001)</f>
        <v>0</v>
      </c>
      <c r="O16" s="24"/>
    </row>
    <row r="17" spans="1:15" ht="25.5" x14ac:dyDescent="0.2">
      <c r="B17" s="57" t="s">
        <v>59</v>
      </c>
      <c r="C17" s="24"/>
      <c r="D17" s="6"/>
      <c r="E17" s="24"/>
      <c r="F17" s="6"/>
      <c r="G17" s="24"/>
      <c r="H17" s="6"/>
      <c r="I17" s="24"/>
      <c r="J17" s="6"/>
      <c r="K17" s="24"/>
      <c r="L17" s="6"/>
      <c r="M17" s="24"/>
      <c r="N17" s="6"/>
      <c r="O17" s="24"/>
    </row>
    <row r="18" spans="1:15" x14ac:dyDescent="0.2">
      <c r="B18" s="57" t="s">
        <v>60</v>
      </c>
      <c r="C18" s="24"/>
      <c r="D18" s="6"/>
      <c r="E18" s="24"/>
      <c r="F18" s="6"/>
      <c r="G18" s="24"/>
      <c r="H18" s="6"/>
      <c r="I18" s="24"/>
      <c r="J18" s="6"/>
      <c r="K18" s="24"/>
      <c r="L18" s="6"/>
      <c r="M18" s="24"/>
      <c r="N18" s="6"/>
      <c r="O18" s="24"/>
    </row>
    <row r="19" spans="1:15" x14ac:dyDescent="0.2">
      <c r="B19" s="57" t="s">
        <v>61</v>
      </c>
      <c r="C19" s="24"/>
      <c r="D19" s="6"/>
      <c r="E19" s="24"/>
      <c r="F19" s="6"/>
      <c r="G19" s="24"/>
      <c r="H19" s="6"/>
      <c r="I19" s="24"/>
      <c r="J19" s="6"/>
      <c r="K19" s="24"/>
      <c r="L19" s="6"/>
      <c r="M19" s="24"/>
      <c r="N19" s="6"/>
      <c r="O19" s="24"/>
    </row>
    <row r="20" spans="1:15" ht="25.5" x14ac:dyDescent="0.2">
      <c r="B20" s="57" t="s">
        <v>63</v>
      </c>
      <c r="C20" s="24"/>
      <c r="D20" s="6"/>
      <c r="E20" s="24"/>
      <c r="F20" s="6"/>
      <c r="G20" s="24"/>
      <c r="H20" s="6"/>
      <c r="I20" s="24"/>
      <c r="J20" s="6"/>
      <c r="K20" s="24"/>
      <c r="L20" s="6"/>
      <c r="M20" s="24"/>
      <c r="N20" s="6"/>
      <c r="O20" s="24"/>
    </row>
    <row r="21" spans="1:15" x14ac:dyDescent="0.2">
      <c r="B21" s="57" t="s">
        <v>62</v>
      </c>
      <c r="C21" s="24"/>
      <c r="D21" s="6"/>
      <c r="E21" s="24"/>
      <c r="F21" s="6"/>
      <c r="G21" s="24"/>
      <c r="H21" s="6"/>
      <c r="I21" s="24"/>
      <c r="J21" s="6"/>
      <c r="K21" s="24"/>
      <c r="L21" s="6"/>
      <c r="M21" s="24"/>
      <c r="N21" s="6"/>
      <c r="O21" s="24"/>
    </row>
    <row r="22" spans="1:15" x14ac:dyDescent="0.2">
      <c r="A22" s="2" t="s">
        <v>67</v>
      </c>
      <c r="C22" s="40"/>
      <c r="D22" s="5">
        <f>SUM(C23:C27)/(COUNTIF(C23:C27,"&gt;0")+0.00000001)</f>
        <v>0</v>
      </c>
      <c r="E22" s="40"/>
      <c r="F22" s="5">
        <f>SUM(E23:E27)/(COUNTIF(E23:E27,"&gt;0")+0.00000001)</f>
        <v>0</v>
      </c>
      <c r="G22" s="40"/>
      <c r="H22" s="5">
        <f>SUM(G23:G27)/(COUNTIF(G23:G27,"&gt;0")+0.00000001)</f>
        <v>0</v>
      </c>
      <c r="I22" s="40"/>
      <c r="J22" s="5">
        <f>SUM(I23:I27)/(COUNTIF(I23:I27,"&gt;0")+0.00000001)</f>
        <v>0</v>
      </c>
      <c r="K22" s="40"/>
      <c r="L22" s="5">
        <f>SUM(K23:K27)/(COUNTIF(K23:K27,"&gt;0")+0.00000001)</f>
        <v>0</v>
      </c>
      <c r="M22" s="40"/>
      <c r="N22" s="5">
        <f>SUM(M23:M27)/(COUNTIF(M23:M27,"&gt;0")+0.00000001)</f>
        <v>0</v>
      </c>
      <c r="O22" s="24"/>
    </row>
    <row r="23" spans="1:15" ht="25.5" x14ac:dyDescent="0.2">
      <c r="B23" s="57" t="s">
        <v>68</v>
      </c>
      <c r="C23" s="24"/>
      <c r="D23" s="6"/>
      <c r="E23" s="24"/>
      <c r="F23" s="6"/>
      <c r="G23" s="24"/>
      <c r="H23" s="6"/>
      <c r="I23" s="24"/>
      <c r="J23" s="6"/>
      <c r="K23" s="24"/>
      <c r="L23" s="6"/>
      <c r="M23" s="24"/>
      <c r="N23" s="6"/>
      <c r="O23" s="24"/>
    </row>
    <row r="24" spans="1:15" x14ac:dyDescent="0.2">
      <c r="B24" s="57" t="s">
        <v>60</v>
      </c>
      <c r="C24" s="24"/>
      <c r="D24" s="6"/>
      <c r="E24" s="24"/>
      <c r="F24" s="6"/>
      <c r="G24" s="24"/>
      <c r="H24" s="6"/>
      <c r="I24" s="24"/>
      <c r="J24" s="6"/>
      <c r="K24" s="24"/>
      <c r="L24" s="6"/>
      <c r="M24" s="24"/>
      <c r="N24" s="6"/>
      <c r="O24" s="24"/>
    </row>
    <row r="25" spans="1:15" x14ac:dyDescent="0.2">
      <c r="B25" s="57" t="s">
        <v>61</v>
      </c>
      <c r="C25" s="24"/>
      <c r="D25" s="6"/>
      <c r="E25" s="24"/>
      <c r="F25" s="6"/>
      <c r="G25" s="24"/>
      <c r="H25" s="6"/>
      <c r="I25" s="24"/>
      <c r="J25" s="6"/>
      <c r="K25" s="24"/>
      <c r="L25" s="6"/>
      <c r="M25" s="24"/>
      <c r="N25" s="6"/>
      <c r="O25" s="24"/>
    </row>
    <row r="26" spans="1:15" ht="25.5" x14ac:dyDescent="0.2">
      <c r="B26" s="57" t="s">
        <v>69</v>
      </c>
      <c r="C26" s="24"/>
      <c r="D26" s="6"/>
      <c r="E26" s="24"/>
      <c r="F26" s="6"/>
      <c r="G26" s="24"/>
      <c r="H26" s="6"/>
      <c r="I26" s="24"/>
      <c r="J26" s="6"/>
      <c r="K26" s="24"/>
      <c r="L26" s="6"/>
      <c r="M26" s="24"/>
      <c r="N26" s="6"/>
      <c r="O26" s="24"/>
    </row>
    <row r="27" spans="1:15" ht="25.5" x14ac:dyDescent="0.2">
      <c r="B27" s="57" t="s">
        <v>70</v>
      </c>
      <c r="C27" s="24"/>
      <c r="D27" s="6"/>
      <c r="E27" s="24"/>
      <c r="F27" s="6"/>
      <c r="G27" s="24"/>
      <c r="H27" s="6"/>
      <c r="I27" s="24"/>
      <c r="J27" s="6"/>
      <c r="K27" s="24"/>
      <c r="L27" s="6"/>
      <c r="M27" s="24"/>
      <c r="N27" s="6"/>
      <c r="O27" s="24"/>
    </row>
    <row r="28" spans="1:15" x14ac:dyDescent="0.2">
      <c r="A28" s="2" t="s">
        <v>73</v>
      </c>
      <c r="C28" s="40"/>
      <c r="D28" s="5">
        <f>SUM(C29:C34)/(COUNTIF(C29:C34,"&gt;0")+0.00000001)</f>
        <v>0</v>
      </c>
      <c r="E28" s="40"/>
      <c r="F28" s="5">
        <f>SUM(E29:E34)/(COUNTIF(E29:E34,"&gt;0")+0.00000001)</f>
        <v>0</v>
      </c>
      <c r="G28" s="40"/>
      <c r="H28" s="5">
        <f>SUM(G29:G34)/(COUNTIF(G29:G34,"&gt;0")+0.00000001)</f>
        <v>0</v>
      </c>
      <c r="I28" s="40"/>
      <c r="J28" s="5">
        <f>SUM(I29:I34)/(COUNTIF(I29:I34,"&gt;0")+0.00000001)</f>
        <v>0</v>
      </c>
      <c r="K28" s="40"/>
      <c r="L28" s="5">
        <f>SUM(K29:K34)/(COUNTIF(K29:K34,"&gt;0")+0.00000001)</f>
        <v>0</v>
      </c>
      <c r="M28" s="40"/>
      <c r="N28" s="5">
        <f>SUM(M29:M34)/(COUNTIF(M29:M34,"&gt;0")+0.00000001)</f>
        <v>0</v>
      </c>
      <c r="O28" s="24"/>
    </row>
    <row r="29" spans="1:15" ht="25.5" x14ac:dyDescent="0.2">
      <c r="B29" s="57" t="s">
        <v>64</v>
      </c>
      <c r="C29" s="24"/>
      <c r="D29" s="6"/>
      <c r="E29" s="24"/>
      <c r="F29" s="6"/>
      <c r="G29" s="24"/>
      <c r="H29" s="6"/>
      <c r="I29" s="24"/>
      <c r="J29" s="6"/>
      <c r="K29" s="24"/>
      <c r="L29" s="6"/>
      <c r="M29" s="24"/>
      <c r="N29" s="6"/>
      <c r="O29" s="24"/>
    </row>
    <row r="30" spans="1:15" x14ac:dyDescent="0.2">
      <c r="B30" s="57" t="s">
        <v>60</v>
      </c>
      <c r="C30" s="24"/>
      <c r="D30" s="6"/>
      <c r="E30" s="24"/>
      <c r="F30" s="6"/>
      <c r="G30" s="24"/>
      <c r="H30" s="6"/>
      <c r="I30" s="24"/>
      <c r="J30" s="6"/>
      <c r="K30" s="24"/>
      <c r="L30" s="6"/>
      <c r="M30" s="24"/>
      <c r="N30" s="6"/>
      <c r="O30" s="24"/>
    </row>
    <row r="31" spans="1:15" ht="25.5" x14ac:dyDescent="0.2">
      <c r="B31" s="57" t="s">
        <v>65</v>
      </c>
      <c r="C31" s="24"/>
      <c r="D31" s="6"/>
      <c r="E31" s="24"/>
      <c r="F31" s="6"/>
      <c r="G31" s="24"/>
      <c r="H31" s="6"/>
      <c r="I31" s="24"/>
      <c r="J31" s="6"/>
      <c r="K31" s="24"/>
      <c r="L31" s="6"/>
      <c r="M31" s="24"/>
      <c r="N31" s="6"/>
      <c r="O31" s="24"/>
    </row>
    <row r="32" spans="1:15" ht="25.5" x14ac:dyDescent="0.2">
      <c r="B32" s="57" t="s">
        <v>66</v>
      </c>
      <c r="C32" s="24"/>
      <c r="D32" s="6"/>
      <c r="E32" s="24"/>
      <c r="F32" s="6"/>
      <c r="G32" s="24"/>
      <c r="H32" s="6"/>
      <c r="I32" s="24"/>
      <c r="J32" s="6"/>
      <c r="K32" s="24"/>
      <c r="L32" s="6"/>
      <c r="M32" s="24"/>
      <c r="N32" s="6"/>
      <c r="O32" s="24"/>
    </row>
    <row r="33" spans="1:15" ht="25.5" x14ac:dyDescent="0.2">
      <c r="B33" s="57" t="s">
        <v>507</v>
      </c>
      <c r="C33" s="24"/>
      <c r="D33" s="6"/>
      <c r="E33" s="24"/>
      <c r="F33" s="6"/>
      <c r="G33" s="24"/>
      <c r="H33" s="6"/>
      <c r="I33" s="24"/>
      <c r="J33" s="6"/>
      <c r="K33" s="24"/>
      <c r="L33" s="6"/>
      <c r="M33" s="24"/>
      <c r="N33" s="6"/>
      <c r="O33" s="24"/>
    </row>
    <row r="34" spans="1:15" x14ac:dyDescent="0.2">
      <c r="B34" s="57" t="s">
        <v>78</v>
      </c>
      <c r="C34" s="24"/>
      <c r="D34" s="6"/>
      <c r="E34" s="24"/>
      <c r="F34" s="6"/>
      <c r="G34" s="24"/>
      <c r="H34" s="6"/>
      <c r="I34" s="24"/>
      <c r="J34" s="6"/>
      <c r="K34" s="24"/>
      <c r="L34" s="6"/>
      <c r="M34" s="24"/>
      <c r="N34" s="6"/>
      <c r="O34" s="24"/>
    </row>
    <row r="35" spans="1:15" x14ac:dyDescent="0.2">
      <c r="A35" s="2" t="s">
        <v>74</v>
      </c>
      <c r="C35" s="40"/>
      <c r="D35" s="5">
        <f>SUM(C36:C41)/(COUNTIF(C36:C41,"&gt;0")+0.00000001)</f>
        <v>0</v>
      </c>
      <c r="E35" s="40"/>
      <c r="F35" s="5">
        <f>SUM(E36:E41)/(COUNTIF(E36:E41,"&gt;0")+0.00000001)</f>
        <v>0</v>
      </c>
      <c r="G35" s="40"/>
      <c r="H35" s="5">
        <f>SUM(G36:G41)/(COUNTIF(G36:G41,"&gt;0")+0.00000001)</f>
        <v>0</v>
      </c>
      <c r="I35" s="40"/>
      <c r="J35" s="5">
        <f>SUM(I36:I41)/(COUNTIF(I36:I41,"&gt;0")+0.00000001)</f>
        <v>0</v>
      </c>
      <c r="K35" s="40"/>
      <c r="L35" s="5">
        <f>SUM(K36:K41)/(COUNTIF(K36:K41,"&gt;0")+0.00000001)</f>
        <v>0</v>
      </c>
      <c r="M35" s="40"/>
      <c r="N35" s="5">
        <f>SUM(M36:M41)/(COUNTIF(M36:M41,"&gt;0")+0.00000001)</f>
        <v>0</v>
      </c>
      <c r="O35" s="24"/>
    </row>
    <row r="36" spans="1:15" ht="25.5" x14ac:dyDescent="0.2">
      <c r="B36" s="57" t="s">
        <v>75</v>
      </c>
      <c r="C36" s="24"/>
      <c r="D36" s="6"/>
      <c r="E36" s="24"/>
      <c r="F36" s="6"/>
      <c r="G36" s="24"/>
      <c r="H36" s="6"/>
      <c r="I36" s="24"/>
      <c r="J36" s="6"/>
      <c r="K36" s="24"/>
      <c r="L36" s="6"/>
      <c r="M36" s="24"/>
      <c r="N36" s="6"/>
      <c r="O36" s="24"/>
    </row>
    <row r="37" spans="1:15" x14ac:dyDescent="0.2">
      <c r="B37" s="57" t="s">
        <v>60</v>
      </c>
      <c r="C37" s="24"/>
      <c r="D37" s="6"/>
      <c r="E37" s="24"/>
      <c r="F37" s="6"/>
      <c r="G37" s="24"/>
      <c r="H37" s="6"/>
      <c r="I37" s="24"/>
      <c r="J37" s="6"/>
      <c r="K37" s="24"/>
      <c r="L37" s="6"/>
      <c r="M37" s="24"/>
      <c r="N37" s="6"/>
      <c r="O37" s="24"/>
    </row>
    <row r="38" spans="1:15" ht="25.5" x14ac:dyDescent="0.2">
      <c r="B38" s="57" t="s">
        <v>65</v>
      </c>
      <c r="C38" s="24"/>
      <c r="D38" s="6"/>
      <c r="E38" s="24"/>
      <c r="F38" s="6"/>
      <c r="G38" s="24"/>
      <c r="H38" s="6"/>
      <c r="I38" s="24"/>
      <c r="J38" s="6"/>
      <c r="K38" s="24"/>
      <c r="L38" s="6"/>
      <c r="M38" s="24"/>
      <c r="N38" s="6"/>
      <c r="O38" s="24"/>
    </row>
    <row r="39" spans="1:15" ht="25.5" x14ac:dyDescent="0.2">
      <c r="B39" s="57" t="s">
        <v>76</v>
      </c>
      <c r="C39" s="24"/>
      <c r="D39" s="6"/>
      <c r="E39" s="24"/>
      <c r="F39" s="6"/>
      <c r="G39" s="24"/>
      <c r="H39" s="6"/>
      <c r="I39" s="24"/>
      <c r="J39" s="6"/>
      <c r="K39" s="24"/>
      <c r="L39" s="6"/>
      <c r="M39" s="24"/>
      <c r="N39" s="6"/>
      <c r="O39" s="24"/>
    </row>
    <row r="40" spans="1:15" ht="25.5" x14ac:dyDescent="0.2">
      <c r="B40" s="57" t="s">
        <v>508</v>
      </c>
      <c r="C40" s="24"/>
      <c r="D40" s="6"/>
      <c r="E40" s="24"/>
      <c r="F40" s="6"/>
      <c r="G40" s="24"/>
      <c r="H40" s="6"/>
      <c r="I40" s="24"/>
      <c r="J40" s="6"/>
      <c r="K40" s="24"/>
      <c r="L40" s="6"/>
      <c r="M40" s="24"/>
      <c r="N40" s="6"/>
      <c r="O40" s="24"/>
    </row>
    <row r="41" spans="1:15" ht="25.5" x14ac:dyDescent="0.2">
      <c r="B41" s="57" t="s">
        <v>72</v>
      </c>
      <c r="C41" s="24"/>
      <c r="D41" s="6"/>
      <c r="E41" s="24"/>
      <c r="F41" s="6"/>
      <c r="G41" s="24"/>
      <c r="H41" s="6"/>
      <c r="I41" s="24"/>
      <c r="J41" s="6"/>
      <c r="K41" s="24"/>
      <c r="L41" s="6"/>
      <c r="M41" s="24"/>
      <c r="N41" s="6"/>
      <c r="O41" s="24"/>
    </row>
    <row r="42" spans="1:15" x14ac:dyDescent="0.2">
      <c r="A42" s="2" t="s">
        <v>77</v>
      </c>
      <c r="C42" s="40"/>
      <c r="D42" s="5">
        <f>SUM(C43:C48)/(COUNTIF(C43:C48,"&gt;0")+0.00000001)</f>
        <v>0</v>
      </c>
      <c r="E42" s="40"/>
      <c r="F42" s="5">
        <f>SUM(E43:E48)/(COUNTIF(E43:E48,"&gt;0")+0.00000001)</f>
        <v>0</v>
      </c>
      <c r="G42" s="40"/>
      <c r="H42" s="5">
        <f>SUM(G43:G48)/(COUNTIF(G43:G48,"&gt;0")+0.00000001)</f>
        <v>0</v>
      </c>
      <c r="I42" s="40"/>
      <c r="J42" s="5">
        <f>SUM(I43:I48)/(COUNTIF(I43:I48,"&gt;0")+0.00000001)</f>
        <v>0</v>
      </c>
      <c r="K42" s="40"/>
      <c r="L42" s="5">
        <f>SUM(K43:K48)/(COUNTIF(K43:K48,"&gt;0")+0.00000001)</f>
        <v>0</v>
      </c>
      <c r="M42" s="40"/>
      <c r="N42" s="5">
        <f>SUM(M43:M48)/(COUNTIF(M43:M48,"&gt;0")+0.00000001)</f>
        <v>0</v>
      </c>
      <c r="O42" s="24"/>
    </row>
    <row r="43" spans="1:15" ht="25.5" x14ac:dyDescent="0.2">
      <c r="B43" s="57" t="s">
        <v>71</v>
      </c>
      <c r="C43" s="24"/>
      <c r="D43" s="6"/>
      <c r="E43" s="24"/>
      <c r="F43" s="6"/>
      <c r="G43" s="24"/>
      <c r="H43" s="6"/>
      <c r="I43" s="24"/>
      <c r="J43" s="6"/>
      <c r="K43" s="24"/>
      <c r="L43" s="6"/>
      <c r="M43" s="24"/>
      <c r="N43" s="6"/>
      <c r="O43" s="24"/>
    </row>
    <row r="44" spans="1:15" x14ac:dyDescent="0.2">
      <c r="B44" s="57" t="s">
        <v>60</v>
      </c>
      <c r="C44" s="24"/>
      <c r="D44" s="6"/>
      <c r="E44" s="24"/>
      <c r="F44" s="6"/>
      <c r="G44" s="24"/>
      <c r="H44" s="6"/>
      <c r="I44" s="24"/>
      <c r="J44" s="6"/>
      <c r="K44" s="24"/>
      <c r="L44" s="6"/>
      <c r="M44" s="24"/>
      <c r="N44" s="6"/>
      <c r="O44" s="24"/>
    </row>
    <row r="45" spans="1:15" ht="25.5" x14ac:dyDescent="0.2">
      <c r="B45" s="57" t="s">
        <v>65</v>
      </c>
      <c r="C45" s="24"/>
      <c r="D45" s="6"/>
      <c r="E45" s="24"/>
      <c r="F45" s="6"/>
      <c r="G45" s="24"/>
      <c r="H45" s="6"/>
      <c r="I45" s="24"/>
      <c r="J45" s="6"/>
      <c r="K45" s="24"/>
      <c r="L45" s="6"/>
      <c r="M45" s="24"/>
      <c r="N45" s="6"/>
      <c r="O45" s="24"/>
    </row>
    <row r="46" spans="1:15" ht="25.5" x14ac:dyDescent="0.2">
      <c r="B46" s="57" t="s">
        <v>66</v>
      </c>
      <c r="C46" s="32"/>
      <c r="D46" s="15"/>
      <c r="E46" s="32"/>
      <c r="F46" s="15"/>
      <c r="G46" s="32"/>
      <c r="H46" s="15"/>
      <c r="I46" s="32"/>
      <c r="J46" s="15"/>
      <c r="K46" s="32"/>
      <c r="L46" s="15"/>
      <c r="M46" s="32"/>
      <c r="N46" s="15"/>
      <c r="O46" s="24"/>
    </row>
    <row r="47" spans="1:15" ht="27" customHeight="1" x14ac:dyDescent="0.2">
      <c r="B47" s="57" t="s">
        <v>509</v>
      </c>
      <c r="C47" s="24"/>
      <c r="D47" s="6"/>
      <c r="E47" s="24"/>
      <c r="F47" s="6"/>
      <c r="G47" s="24"/>
      <c r="H47" s="6"/>
      <c r="I47" s="24"/>
      <c r="J47" s="6"/>
      <c r="K47" s="24"/>
      <c r="L47" s="6"/>
      <c r="M47" s="24"/>
      <c r="N47" s="6"/>
      <c r="O47" s="24"/>
    </row>
    <row r="48" spans="1:15" ht="25.5" x14ac:dyDescent="0.2">
      <c r="B48" s="57" t="s">
        <v>72</v>
      </c>
      <c r="C48" s="24"/>
      <c r="D48" s="6"/>
      <c r="E48" s="24"/>
      <c r="F48" s="6"/>
      <c r="G48" s="24"/>
      <c r="H48" s="6"/>
      <c r="I48" s="24"/>
      <c r="J48" s="6"/>
      <c r="K48" s="24"/>
      <c r="L48" s="6"/>
      <c r="M48" s="24"/>
      <c r="N48" s="6"/>
      <c r="O48" s="24"/>
    </row>
    <row r="49" spans="1:15" x14ac:dyDescent="0.2">
      <c r="B49" s="56" t="s">
        <v>504</v>
      </c>
      <c r="C49" s="33"/>
      <c r="D49" s="12">
        <f>D3+D10+D16+D22+D28+D35+D42</f>
        <v>0</v>
      </c>
      <c r="E49" s="33"/>
      <c r="F49" s="12">
        <f>F3+F10+F16+F22+F28+F35+F42</f>
        <v>0</v>
      </c>
      <c r="G49" s="33"/>
      <c r="H49" s="12">
        <f>H3+H10+H16+H22+H28+H35+H42</f>
        <v>0</v>
      </c>
      <c r="I49" s="33"/>
      <c r="J49" s="12">
        <f>J3+J10+J16+J22+J28+J35+J42</f>
        <v>0</v>
      </c>
      <c r="K49" s="33"/>
      <c r="L49" s="12">
        <f>L3+L10+L16+L22+L28+L35+L42</f>
        <v>0</v>
      </c>
      <c r="M49" s="33"/>
      <c r="N49" s="12">
        <f>N3+N10+N16+N22+N28+N35+N42</f>
        <v>0</v>
      </c>
      <c r="O49" s="24"/>
    </row>
    <row r="50" spans="1:15" x14ac:dyDescent="0.2">
      <c r="B50" s="56" t="s">
        <v>505</v>
      </c>
      <c r="C50" s="33"/>
      <c r="D50" s="12">
        <f>D49/(COUNTIF(D3:D48,"&gt;0")+0.00000001)</f>
        <v>0</v>
      </c>
      <c r="E50" s="33"/>
      <c r="F50" s="12">
        <f>F49/(COUNTIF(F3:F48,"&gt;0")+0.00000001)</f>
        <v>0</v>
      </c>
      <c r="G50" s="33"/>
      <c r="H50" s="12">
        <f>H49/(COUNTIF(H3:H48,"&gt;0")+0.00000001)</f>
        <v>0</v>
      </c>
      <c r="I50" s="33"/>
      <c r="J50" s="12">
        <f>J49/(COUNTIF(J3:J48,"&gt;0")+0.00000001)</f>
        <v>0</v>
      </c>
      <c r="K50" s="33"/>
      <c r="L50" s="12">
        <f>L49/(COUNTIF(L3:L48,"&gt;0")+0.00000001)</f>
        <v>0</v>
      </c>
      <c r="M50" s="33"/>
      <c r="N50" s="12">
        <f>N49/(COUNTIF(N3:N48,"&gt;0")+0.00000001)</f>
        <v>0</v>
      </c>
      <c r="O50" s="24"/>
    </row>
    <row r="51" spans="1:15" x14ac:dyDescent="0.2">
      <c r="B51" s="56" t="s">
        <v>506</v>
      </c>
      <c r="C51" s="33"/>
      <c r="D51" s="12">
        <f>D50/5*100</f>
        <v>0</v>
      </c>
      <c r="E51" s="33"/>
      <c r="F51" s="12">
        <f>F50/5*100</f>
        <v>0</v>
      </c>
      <c r="G51" s="33"/>
      <c r="H51" s="12">
        <f>H50/5*100</f>
        <v>0</v>
      </c>
      <c r="I51" s="33"/>
      <c r="J51" s="12">
        <f>J50/5*100</f>
        <v>0</v>
      </c>
      <c r="K51" s="33"/>
      <c r="L51" s="12">
        <f>L50/5*100</f>
        <v>0</v>
      </c>
      <c r="M51" s="33"/>
      <c r="N51" s="12">
        <f>N50/5*100</f>
        <v>0</v>
      </c>
      <c r="O51" s="24"/>
    </row>
    <row r="52" spans="1:15" x14ac:dyDescent="0.2">
      <c r="A52" s="14" t="s">
        <v>258</v>
      </c>
    </row>
    <row r="53" spans="1:15" x14ac:dyDescent="0.2">
      <c r="A53" s="8" t="s">
        <v>432</v>
      </c>
    </row>
    <row r="54" spans="1:15" x14ac:dyDescent="0.2">
      <c r="A54" s="8" t="s">
        <v>259</v>
      </c>
    </row>
    <row r="55" spans="1:15" x14ac:dyDescent="0.2">
      <c r="A55" s="8" t="s">
        <v>260</v>
      </c>
      <c r="C55" s="37"/>
      <c r="E55" s="37"/>
      <c r="G55" s="37"/>
      <c r="I55" s="37"/>
      <c r="K55" s="37"/>
      <c r="M55" s="37"/>
    </row>
    <row r="56" spans="1:15" x14ac:dyDescent="0.2">
      <c r="A56" s="8" t="s">
        <v>261</v>
      </c>
      <c r="C56" s="37"/>
      <c r="E56" s="37"/>
      <c r="G56" s="37"/>
      <c r="I56" s="37"/>
      <c r="K56" s="37"/>
      <c r="M56" s="37"/>
    </row>
    <row r="57" spans="1:15" x14ac:dyDescent="0.2">
      <c r="A57" s="8" t="s">
        <v>262</v>
      </c>
      <c r="C57" s="37"/>
      <c r="E57" s="37"/>
      <c r="G57" s="37"/>
      <c r="I57" s="37"/>
      <c r="K57" s="37"/>
      <c r="M57" s="37"/>
    </row>
    <row r="58" spans="1:15" x14ac:dyDescent="0.2">
      <c r="A58" s="8" t="s">
        <v>263</v>
      </c>
      <c r="C58" s="37"/>
      <c r="E58" s="37"/>
      <c r="G58" s="37"/>
      <c r="I58" s="37"/>
      <c r="K58" s="37"/>
      <c r="M58" s="37"/>
    </row>
    <row r="59" spans="1:15" x14ac:dyDescent="0.2">
      <c r="A59" s="9" t="s">
        <v>740</v>
      </c>
      <c r="C59" s="24" t="s">
        <v>271</v>
      </c>
      <c r="D59" s="39"/>
      <c r="E59" s="24" t="s">
        <v>271</v>
      </c>
      <c r="F59" s="39"/>
      <c r="G59" s="24" t="s">
        <v>271</v>
      </c>
      <c r="H59" s="24"/>
      <c r="I59" s="24" t="s">
        <v>271</v>
      </c>
      <c r="J59" s="39"/>
      <c r="K59" s="24" t="s">
        <v>271</v>
      </c>
      <c r="L59" s="39"/>
      <c r="M59" s="24" t="s">
        <v>271</v>
      </c>
      <c r="N59" s="39"/>
      <c r="O59" s="36" t="s">
        <v>414</v>
      </c>
    </row>
    <row r="60" spans="1:15" ht="27" customHeight="1" x14ac:dyDescent="0.2">
      <c r="C60" s="30" t="s">
        <v>95</v>
      </c>
      <c r="D60" s="3" t="s">
        <v>96</v>
      </c>
      <c r="E60" s="30" t="s">
        <v>95</v>
      </c>
      <c r="F60" s="3" t="s">
        <v>96</v>
      </c>
      <c r="G60" s="30" t="s">
        <v>95</v>
      </c>
      <c r="H60" s="3" t="s">
        <v>96</v>
      </c>
      <c r="I60" s="30" t="s">
        <v>95</v>
      </c>
      <c r="J60" s="3" t="s">
        <v>96</v>
      </c>
      <c r="K60" s="30" t="s">
        <v>95</v>
      </c>
      <c r="L60" s="3" t="s">
        <v>96</v>
      </c>
      <c r="M60" s="30" t="s">
        <v>95</v>
      </c>
      <c r="N60" s="3" t="s">
        <v>96</v>
      </c>
      <c r="O60" s="24"/>
    </row>
    <row r="61" spans="1:15" x14ac:dyDescent="0.2">
      <c r="A61" s="2" t="s">
        <v>46</v>
      </c>
      <c r="C61" s="40"/>
      <c r="D61" s="5">
        <f>SUM(C62:C67)/(COUNTIF(C62:C67,"&gt;0")+0.00000001)</f>
        <v>0</v>
      </c>
      <c r="E61" s="40"/>
      <c r="F61" s="5">
        <f>SUM(E62:E67)/(COUNTIF(E62:E67,"&gt;0")+0.00000001)</f>
        <v>0</v>
      </c>
      <c r="G61" s="40"/>
      <c r="H61" s="5">
        <f>SUM(G62:G67)/(COUNTIF(G62:G67,"&gt;0")+0.00000001)</f>
        <v>0</v>
      </c>
      <c r="I61" s="40"/>
      <c r="J61" s="5">
        <f>SUM(I62:I67)/(COUNTIF(I62:I67,"&gt;0")+0.00000001)</f>
        <v>0</v>
      </c>
      <c r="K61" s="40"/>
      <c r="L61" s="5">
        <f>SUM(K62:K67)/(COUNTIF(K62:K67,"&gt;0")+0.00000001)</f>
        <v>0</v>
      </c>
      <c r="M61" s="40"/>
      <c r="N61" s="5">
        <f>SUM(M62:M67)/(COUNTIF(M62:M67,"&gt;0")+0.00000001)</f>
        <v>0</v>
      </c>
      <c r="O61" s="24"/>
    </row>
    <row r="62" spans="1:15" ht="25.5" x14ac:dyDescent="0.2">
      <c r="B62" s="57" t="s">
        <v>47</v>
      </c>
      <c r="C62" s="24"/>
      <c r="D62" s="6"/>
      <c r="E62" s="24"/>
      <c r="F62" s="6"/>
      <c r="G62" s="24"/>
      <c r="H62" s="6"/>
      <c r="I62" s="24"/>
      <c r="J62" s="6"/>
      <c r="K62" s="24"/>
      <c r="L62" s="6"/>
      <c r="M62" s="24"/>
      <c r="N62" s="6"/>
      <c r="O62" s="24"/>
    </row>
    <row r="63" spans="1:15" x14ac:dyDescent="0.2">
      <c r="B63" s="57" t="s">
        <v>48</v>
      </c>
      <c r="C63" s="32"/>
      <c r="D63" s="6"/>
      <c r="E63" s="32"/>
      <c r="F63" s="6"/>
      <c r="G63" s="32"/>
      <c r="H63" s="6"/>
      <c r="I63" s="32"/>
      <c r="J63" s="6"/>
      <c r="K63" s="32"/>
      <c r="L63" s="6"/>
      <c r="M63" s="32"/>
      <c r="N63" s="6"/>
      <c r="O63" s="24"/>
    </row>
    <row r="64" spans="1:15" x14ac:dyDescent="0.2">
      <c r="B64" s="57" t="s">
        <v>49</v>
      </c>
      <c r="C64" s="24"/>
      <c r="D64" s="6"/>
      <c r="E64" s="24"/>
      <c r="F64" s="6"/>
      <c r="G64" s="24"/>
      <c r="H64" s="6"/>
      <c r="I64" s="24"/>
      <c r="J64" s="6"/>
      <c r="K64" s="24"/>
      <c r="L64" s="6"/>
      <c r="M64" s="24"/>
      <c r="N64" s="6"/>
      <c r="O64" s="24"/>
    </row>
    <row r="65" spans="1:15" x14ac:dyDescent="0.2">
      <c r="B65" s="57" t="s">
        <v>50</v>
      </c>
      <c r="C65" s="24"/>
      <c r="D65" s="6"/>
      <c r="E65" s="24"/>
      <c r="F65" s="6"/>
      <c r="G65" s="24"/>
      <c r="H65" s="6"/>
      <c r="I65" s="24"/>
      <c r="J65" s="6"/>
      <c r="K65" s="24"/>
      <c r="L65" s="6"/>
      <c r="M65" s="24"/>
      <c r="N65" s="6"/>
      <c r="O65" s="24"/>
    </row>
    <row r="66" spans="1:15" ht="25.5" x14ac:dyDescent="0.2">
      <c r="B66" s="57" t="s">
        <v>748</v>
      </c>
      <c r="C66" s="24"/>
      <c r="D66" s="6"/>
      <c r="E66" s="24"/>
      <c r="F66" s="6"/>
      <c r="G66" s="24"/>
      <c r="H66" s="6"/>
      <c r="I66" s="24"/>
      <c r="J66" s="6"/>
      <c r="K66" s="24"/>
      <c r="L66" s="6"/>
      <c r="M66" s="24"/>
      <c r="N66" s="6"/>
      <c r="O66" s="24"/>
    </row>
    <row r="67" spans="1:15" ht="25.5" x14ac:dyDescent="0.2">
      <c r="B67" s="57" t="s">
        <v>51</v>
      </c>
      <c r="C67" s="24"/>
      <c r="D67" s="6"/>
      <c r="E67" s="24"/>
      <c r="F67" s="6"/>
      <c r="G67" s="24"/>
      <c r="H67" s="6"/>
      <c r="I67" s="24"/>
      <c r="J67" s="6"/>
      <c r="K67" s="24"/>
      <c r="L67" s="6"/>
      <c r="M67" s="24"/>
      <c r="N67" s="6"/>
      <c r="O67" s="24"/>
    </row>
    <row r="68" spans="1:15" x14ac:dyDescent="0.2">
      <c r="A68" s="2" t="s">
        <v>58</v>
      </c>
      <c r="C68" s="40"/>
      <c r="D68" s="5">
        <f>SUM(C69:C73)/(COUNTIF(C69:C73,"&gt;0")+0.00000001)</f>
        <v>0</v>
      </c>
      <c r="E68" s="40"/>
      <c r="F68" s="5">
        <f>SUM(E69:E73)/(COUNTIF(E69:E73,"&gt;0")+0.00000001)</f>
        <v>0</v>
      </c>
      <c r="G68" s="40"/>
      <c r="H68" s="5">
        <f>SUM(G69:G73)/(COUNTIF(G69:G73,"&gt;0")+0.00000001)</f>
        <v>0</v>
      </c>
      <c r="I68" s="40"/>
      <c r="J68" s="5">
        <f>SUM(I69:I73)/(COUNTIF(I69:I73,"&gt;0")+0.00000001)</f>
        <v>0</v>
      </c>
      <c r="K68" s="40"/>
      <c r="L68" s="5">
        <f>SUM(K69:K73)/(COUNTIF(K69:K73,"&gt;0")+0.00000001)</f>
        <v>0</v>
      </c>
      <c r="M68" s="40"/>
      <c r="N68" s="5">
        <f>SUM(M69:M73)/(COUNTIF(M69:M73,"&gt;0")+0.00000001)</f>
        <v>0</v>
      </c>
      <c r="O68" s="24"/>
    </row>
    <row r="69" spans="1:15" ht="25.5" x14ac:dyDescent="0.2">
      <c r="B69" s="57" t="s">
        <v>52</v>
      </c>
      <c r="C69" s="24"/>
      <c r="D69" s="6"/>
      <c r="E69" s="24"/>
      <c r="F69" s="6"/>
      <c r="G69" s="24"/>
      <c r="H69" s="6"/>
      <c r="I69" s="24"/>
      <c r="J69" s="6"/>
      <c r="K69" s="24"/>
      <c r="L69" s="6"/>
      <c r="M69" s="24"/>
      <c r="N69" s="6"/>
      <c r="O69" s="24"/>
    </row>
    <row r="70" spans="1:15" x14ac:dyDescent="0.2">
      <c r="B70" s="57" t="s">
        <v>53</v>
      </c>
      <c r="C70" s="24"/>
      <c r="D70" s="6"/>
      <c r="E70" s="24"/>
      <c r="F70" s="6"/>
      <c r="G70" s="24"/>
      <c r="H70" s="6"/>
      <c r="I70" s="24"/>
      <c r="J70" s="6"/>
      <c r="K70" s="24"/>
      <c r="L70" s="6"/>
      <c r="M70" s="24"/>
      <c r="N70" s="6"/>
      <c r="O70" s="24"/>
    </row>
    <row r="71" spans="1:15" ht="25.5" x14ac:dyDescent="0.2">
      <c r="B71" s="57" t="s">
        <v>54</v>
      </c>
      <c r="C71" s="24"/>
      <c r="D71" s="6"/>
      <c r="E71" s="24"/>
      <c r="F71" s="6"/>
      <c r="G71" s="24"/>
      <c r="H71" s="6"/>
      <c r="I71" s="24"/>
      <c r="J71" s="6"/>
      <c r="K71" s="24"/>
      <c r="L71" s="6"/>
      <c r="M71" s="24"/>
      <c r="N71" s="6"/>
      <c r="O71" s="24"/>
    </row>
    <row r="72" spans="1:15" x14ac:dyDescent="0.2">
      <c r="B72" s="57" t="s">
        <v>55</v>
      </c>
      <c r="C72" s="24"/>
      <c r="D72" s="6"/>
      <c r="E72" s="24"/>
      <c r="F72" s="6"/>
      <c r="G72" s="24"/>
      <c r="H72" s="6"/>
      <c r="I72" s="24"/>
      <c r="J72" s="6"/>
      <c r="K72" s="24"/>
      <c r="L72" s="6"/>
      <c r="M72" s="24"/>
      <c r="N72" s="6"/>
      <c r="O72" s="24"/>
    </row>
    <row r="73" spans="1:15" ht="25.5" x14ac:dyDescent="0.2">
      <c r="B73" s="57" t="s">
        <v>56</v>
      </c>
      <c r="C73" s="24"/>
      <c r="D73" s="6"/>
      <c r="E73" s="24"/>
      <c r="F73" s="6"/>
      <c r="G73" s="24"/>
      <c r="H73" s="6"/>
      <c r="I73" s="24"/>
      <c r="J73" s="6"/>
      <c r="K73" s="24"/>
      <c r="L73" s="6"/>
      <c r="M73" s="24"/>
      <c r="N73" s="6"/>
      <c r="O73" s="24"/>
    </row>
    <row r="74" spans="1:15" x14ac:dyDescent="0.2">
      <c r="A74" s="2" t="s">
        <v>57</v>
      </c>
      <c r="C74" s="40"/>
      <c r="D74" s="5">
        <f>SUM(C75:C79)/(COUNTIF(C75:C79,"&gt;0")+0.00000001)</f>
        <v>0</v>
      </c>
      <c r="E74" s="40"/>
      <c r="F74" s="5">
        <f>SUM(E75:E79)/(COUNTIF(E75:E79,"&gt;0")+0.00000001)</f>
        <v>0</v>
      </c>
      <c r="G74" s="40"/>
      <c r="H74" s="5">
        <f>SUM(G75:G79)/(COUNTIF(G75:G79,"&gt;0")+0.00000001)</f>
        <v>0</v>
      </c>
      <c r="I74" s="40"/>
      <c r="J74" s="5">
        <f>SUM(I75:I79)/(COUNTIF(I75:I79,"&gt;0")+0.00000001)</f>
        <v>0</v>
      </c>
      <c r="K74" s="40"/>
      <c r="L74" s="5">
        <f>SUM(K75:K79)/(COUNTIF(K75:K79,"&gt;0")+0.00000001)</f>
        <v>0</v>
      </c>
      <c r="M74" s="40"/>
      <c r="N74" s="5">
        <f>SUM(M75:M79)/(COUNTIF(M75:M79,"&gt;0")+0.00000001)</f>
        <v>0</v>
      </c>
      <c r="O74" s="24"/>
    </row>
    <row r="75" spans="1:15" ht="25.5" x14ac:dyDescent="0.2">
      <c r="B75" s="57" t="s">
        <v>59</v>
      </c>
      <c r="C75" s="24"/>
      <c r="D75" s="6"/>
      <c r="E75" s="24"/>
      <c r="F75" s="6"/>
      <c r="G75" s="24"/>
      <c r="H75" s="6"/>
      <c r="I75" s="24"/>
      <c r="J75" s="6"/>
      <c r="K75" s="24"/>
      <c r="L75" s="6"/>
      <c r="M75" s="24"/>
      <c r="N75" s="6"/>
      <c r="O75" s="24"/>
    </row>
    <row r="76" spans="1:15" x14ac:dyDescent="0.2">
      <c r="B76" s="57" t="s">
        <v>60</v>
      </c>
      <c r="C76" s="24"/>
      <c r="D76" s="6"/>
      <c r="E76" s="24"/>
      <c r="F76" s="6"/>
      <c r="G76" s="24"/>
      <c r="H76" s="6"/>
      <c r="I76" s="24"/>
      <c r="J76" s="6"/>
      <c r="K76" s="24"/>
      <c r="L76" s="6"/>
      <c r="M76" s="24"/>
      <c r="N76" s="6"/>
      <c r="O76" s="24"/>
    </row>
    <row r="77" spans="1:15" x14ac:dyDescent="0.2">
      <c r="B77" s="57" t="s">
        <v>61</v>
      </c>
      <c r="C77" s="24"/>
      <c r="D77" s="6"/>
      <c r="E77" s="24"/>
      <c r="F77" s="6"/>
      <c r="G77" s="24"/>
      <c r="H77" s="6"/>
      <c r="I77" s="24"/>
      <c r="J77" s="6"/>
      <c r="K77" s="24"/>
      <c r="L77" s="6"/>
      <c r="M77" s="24"/>
      <c r="N77" s="6"/>
      <c r="O77" s="24"/>
    </row>
    <row r="78" spans="1:15" ht="25.5" x14ac:dyDescent="0.2">
      <c r="B78" s="57" t="s">
        <v>63</v>
      </c>
      <c r="C78" s="24"/>
      <c r="D78" s="6"/>
      <c r="E78" s="24"/>
      <c r="F78" s="6"/>
      <c r="G78" s="24"/>
      <c r="H78" s="6"/>
      <c r="I78" s="24"/>
      <c r="J78" s="6"/>
      <c r="K78" s="24"/>
      <c r="L78" s="6"/>
      <c r="M78" s="24"/>
      <c r="N78" s="6"/>
      <c r="O78" s="24"/>
    </row>
    <row r="79" spans="1:15" x14ac:dyDescent="0.2">
      <c r="B79" s="57" t="s">
        <v>62</v>
      </c>
      <c r="C79" s="24"/>
      <c r="D79" s="6"/>
      <c r="E79" s="24"/>
      <c r="F79" s="6"/>
      <c r="G79" s="24"/>
      <c r="H79" s="6"/>
      <c r="I79" s="24"/>
      <c r="J79" s="6"/>
      <c r="K79" s="24"/>
      <c r="L79" s="6"/>
      <c r="M79" s="24"/>
      <c r="N79" s="6"/>
      <c r="O79" s="24"/>
    </row>
    <row r="80" spans="1:15" x14ac:dyDescent="0.2">
      <c r="A80" s="2" t="s">
        <v>67</v>
      </c>
      <c r="C80" s="40"/>
      <c r="D80" s="5">
        <f>SUM(C81:C85)/(COUNTIF(C81:C85,"&gt;0")+0.00000001)</f>
        <v>0</v>
      </c>
      <c r="E80" s="40"/>
      <c r="F80" s="5">
        <f>SUM(E81:E85)/(COUNTIF(E81:E85,"&gt;0")+0.00000001)</f>
        <v>0</v>
      </c>
      <c r="G80" s="40"/>
      <c r="H80" s="5">
        <f>SUM(G81:G85)/(COUNTIF(G81:G85,"&gt;0")+0.00000001)</f>
        <v>0</v>
      </c>
      <c r="I80" s="40"/>
      <c r="J80" s="5">
        <f>SUM(I81:I85)/(COUNTIF(I81:I85,"&gt;0")+0.00000001)</f>
        <v>0</v>
      </c>
      <c r="K80" s="40"/>
      <c r="L80" s="5">
        <f>SUM(K81:K85)/(COUNTIF(K81:K85,"&gt;0")+0.00000001)</f>
        <v>0</v>
      </c>
      <c r="M80" s="40"/>
      <c r="N80" s="5">
        <f>SUM(M81:M85)/(COUNTIF(M81:M85,"&gt;0")+0.00000001)</f>
        <v>0</v>
      </c>
      <c r="O80" s="24"/>
    </row>
    <row r="81" spans="1:15" ht="25.5" x14ac:dyDescent="0.2">
      <c r="B81" s="57" t="s">
        <v>68</v>
      </c>
      <c r="C81" s="24"/>
      <c r="D81" s="6"/>
      <c r="E81" s="24"/>
      <c r="F81" s="6"/>
      <c r="G81" s="24"/>
      <c r="H81" s="6"/>
      <c r="I81" s="24"/>
      <c r="J81" s="6"/>
      <c r="K81" s="24"/>
      <c r="L81" s="6"/>
      <c r="M81" s="24"/>
      <c r="N81" s="6"/>
      <c r="O81" s="24"/>
    </row>
    <row r="82" spans="1:15" x14ac:dyDescent="0.2">
      <c r="B82" s="57" t="s">
        <v>60</v>
      </c>
      <c r="C82" s="24"/>
      <c r="D82" s="6"/>
      <c r="E82" s="24"/>
      <c r="F82" s="6"/>
      <c r="G82" s="24"/>
      <c r="H82" s="6"/>
      <c r="I82" s="24"/>
      <c r="J82" s="6"/>
      <c r="K82" s="24"/>
      <c r="L82" s="6"/>
      <c r="M82" s="24"/>
      <c r="N82" s="6"/>
      <c r="O82" s="24"/>
    </row>
    <row r="83" spans="1:15" x14ac:dyDescent="0.2">
      <c r="B83" s="57" t="s">
        <v>61</v>
      </c>
      <c r="C83" s="24"/>
      <c r="D83" s="6"/>
      <c r="E83" s="24"/>
      <c r="F83" s="6"/>
      <c r="G83" s="24"/>
      <c r="H83" s="6"/>
      <c r="I83" s="24"/>
      <c r="J83" s="6"/>
      <c r="K83" s="24"/>
      <c r="L83" s="6"/>
      <c r="M83" s="24"/>
      <c r="N83" s="6"/>
      <c r="O83" s="24"/>
    </row>
    <row r="84" spans="1:15" ht="25.5" x14ac:dyDescent="0.2">
      <c r="B84" s="57" t="s">
        <v>69</v>
      </c>
      <c r="C84" s="24"/>
      <c r="D84" s="6"/>
      <c r="E84" s="24"/>
      <c r="F84" s="6"/>
      <c r="G84" s="24"/>
      <c r="H84" s="6"/>
      <c r="I84" s="24"/>
      <c r="J84" s="6"/>
      <c r="K84" s="24"/>
      <c r="L84" s="6"/>
      <c r="M84" s="24"/>
      <c r="N84" s="6"/>
      <c r="O84" s="24"/>
    </row>
    <row r="85" spans="1:15" ht="25.5" x14ac:dyDescent="0.2">
      <c r="B85" s="57" t="s">
        <v>70</v>
      </c>
      <c r="C85" s="24"/>
      <c r="D85" s="6"/>
      <c r="E85" s="24"/>
      <c r="F85" s="6"/>
      <c r="G85" s="24"/>
      <c r="H85" s="6"/>
      <c r="I85" s="24"/>
      <c r="J85" s="6"/>
      <c r="K85" s="24"/>
      <c r="L85" s="6"/>
      <c r="M85" s="24"/>
      <c r="N85" s="6"/>
      <c r="O85" s="24"/>
    </row>
    <row r="86" spans="1:15" x14ac:dyDescent="0.2">
      <c r="A86" s="2" t="s">
        <v>73</v>
      </c>
      <c r="C86" s="40"/>
      <c r="D86" s="5">
        <f>SUM(C87:C92)/(COUNTIF(C87:C92,"&gt;0")+0.00000001)</f>
        <v>0</v>
      </c>
      <c r="E86" s="40"/>
      <c r="F86" s="5">
        <f>SUM(E87:E92)/(COUNTIF(E87:E92,"&gt;0")+0.00000001)</f>
        <v>0</v>
      </c>
      <c r="G86" s="40"/>
      <c r="H86" s="5">
        <f>SUM(G87:G92)/(COUNTIF(G87:G92,"&gt;0")+0.00000001)</f>
        <v>0</v>
      </c>
      <c r="I86" s="40"/>
      <c r="J86" s="5">
        <f>SUM(I87:I92)/(COUNTIF(I87:I92,"&gt;0")+0.00000001)</f>
        <v>0</v>
      </c>
      <c r="K86" s="40"/>
      <c r="L86" s="5">
        <f>SUM(K87:K92)/(COUNTIF(K87:K92,"&gt;0")+0.00000001)</f>
        <v>0</v>
      </c>
      <c r="M86" s="40"/>
      <c r="N86" s="5">
        <f>SUM(M87:M92)/(COUNTIF(M87:M92,"&gt;0")+0.00000001)</f>
        <v>0</v>
      </c>
      <c r="O86" s="24"/>
    </row>
    <row r="87" spans="1:15" ht="25.5" x14ac:dyDescent="0.2">
      <c r="B87" s="57" t="s">
        <v>64</v>
      </c>
      <c r="C87" s="24"/>
      <c r="D87" s="6"/>
      <c r="E87" s="24"/>
      <c r="F87" s="6"/>
      <c r="G87" s="24"/>
      <c r="H87" s="6"/>
      <c r="I87" s="24"/>
      <c r="J87" s="6"/>
      <c r="K87" s="24"/>
      <c r="L87" s="6"/>
      <c r="M87" s="24"/>
      <c r="N87" s="6"/>
      <c r="O87" s="24"/>
    </row>
    <row r="88" spans="1:15" x14ac:dyDescent="0.2">
      <c r="B88" s="57" t="s">
        <v>60</v>
      </c>
      <c r="C88" s="24"/>
      <c r="D88" s="6"/>
      <c r="E88" s="24"/>
      <c r="F88" s="6"/>
      <c r="G88" s="24"/>
      <c r="H88" s="6"/>
      <c r="I88" s="24"/>
      <c r="J88" s="6"/>
      <c r="K88" s="24"/>
      <c r="L88" s="6"/>
      <c r="M88" s="24"/>
      <c r="N88" s="6"/>
      <c r="O88" s="24"/>
    </row>
    <row r="89" spans="1:15" ht="25.5" x14ac:dyDescent="0.2">
      <c r="B89" s="57" t="s">
        <v>65</v>
      </c>
      <c r="C89" s="24"/>
      <c r="D89" s="6"/>
      <c r="E89" s="24"/>
      <c r="F89" s="6"/>
      <c r="G89" s="24"/>
      <c r="H89" s="6"/>
      <c r="I89" s="24"/>
      <c r="J89" s="6"/>
      <c r="K89" s="24"/>
      <c r="L89" s="6"/>
      <c r="M89" s="24"/>
      <c r="N89" s="6"/>
      <c r="O89" s="24"/>
    </row>
    <row r="90" spans="1:15" ht="25.5" x14ac:dyDescent="0.2">
      <c r="B90" s="57" t="s">
        <v>66</v>
      </c>
      <c r="C90" s="24"/>
      <c r="D90" s="6"/>
      <c r="E90" s="24"/>
      <c r="F90" s="6"/>
      <c r="G90" s="24"/>
      <c r="H90" s="6"/>
      <c r="I90" s="24"/>
      <c r="J90" s="6"/>
      <c r="K90" s="24"/>
      <c r="L90" s="6"/>
      <c r="M90" s="24"/>
      <c r="N90" s="6"/>
      <c r="O90" s="24"/>
    </row>
    <row r="91" spans="1:15" ht="25.5" x14ac:dyDescent="0.2">
      <c r="B91" s="57" t="s">
        <v>507</v>
      </c>
      <c r="C91" s="24"/>
      <c r="D91" s="6"/>
      <c r="E91" s="24"/>
      <c r="F91" s="6"/>
      <c r="G91" s="24"/>
      <c r="H91" s="6"/>
      <c r="I91" s="24"/>
      <c r="J91" s="6"/>
      <c r="K91" s="24"/>
      <c r="L91" s="6"/>
      <c r="M91" s="24"/>
      <c r="N91" s="6"/>
      <c r="O91" s="24"/>
    </row>
    <row r="92" spans="1:15" x14ac:dyDescent="0.2">
      <c r="B92" s="57" t="s">
        <v>78</v>
      </c>
      <c r="C92" s="24"/>
      <c r="D92" s="6"/>
      <c r="E92" s="24"/>
      <c r="F92" s="6"/>
      <c r="G92" s="24"/>
      <c r="H92" s="6"/>
      <c r="I92" s="24"/>
      <c r="J92" s="6"/>
      <c r="K92" s="24"/>
      <c r="L92" s="6"/>
      <c r="M92" s="24"/>
      <c r="N92" s="6"/>
      <c r="O92" s="24"/>
    </row>
    <row r="93" spans="1:15" x14ac:dyDescent="0.2">
      <c r="A93" s="2" t="s">
        <v>74</v>
      </c>
      <c r="C93" s="40"/>
      <c r="D93" s="5">
        <f>SUM(C94:C99)/(COUNTIF(C94:C99,"&gt;0")+0.00000001)</f>
        <v>0</v>
      </c>
      <c r="E93" s="40"/>
      <c r="F93" s="5">
        <f>SUM(E94:E99)/(COUNTIF(E94:E99,"&gt;0")+0.00000001)</f>
        <v>0</v>
      </c>
      <c r="G93" s="40"/>
      <c r="H93" s="5">
        <f>SUM(G94:G99)/(COUNTIF(G94:G99,"&gt;0")+0.00000001)</f>
        <v>0</v>
      </c>
      <c r="I93" s="40"/>
      <c r="J93" s="5">
        <f>SUM(I94:I99)/(COUNTIF(I94:I99,"&gt;0")+0.00000001)</f>
        <v>0</v>
      </c>
      <c r="K93" s="40"/>
      <c r="L93" s="5">
        <f>SUM(K94:K99)/(COUNTIF(K94:K99,"&gt;0")+0.00000001)</f>
        <v>0</v>
      </c>
      <c r="M93" s="40"/>
      <c r="N93" s="5">
        <f>SUM(M94:M99)/(COUNTIF(M94:M99,"&gt;0")+0.00000001)</f>
        <v>0</v>
      </c>
      <c r="O93" s="24"/>
    </row>
    <row r="94" spans="1:15" ht="25.5" x14ac:dyDescent="0.2">
      <c r="B94" s="57" t="s">
        <v>75</v>
      </c>
      <c r="C94" s="24"/>
      <c r="D94" s="6"/>
      <c r="E94" s="24"/>
      <c r="F94" s="6"/>
      <c r="G94" s="24"/>
      <c r="H94" s="6"/>
      <c r="I94" s="24"/>
      <c r="J94" s="6"/>
      <c r="K94" s="24"/>
      <c r="L94" s="6"/>
      <c r="M94" s="24"/>
      <c r="N94" s="6"/>
      <c r="O94" s="24"/>
    </row>
    <row r="95" spans="1:15" x14ac:dyDescent="0.2">
      <c r="B95" s="57" t="s">
        <v>60</v>
      </c>
      <c r="C95" s="24"/>
      <c r="D95" s="6"/>
      <c r="E95" s="24"/>
      <c r="F95" s="6"/>
      <c r="G95" s="24"/>
      <c r="H95" s="6"/>
      <c r="I95" s="24"/>
      <c r="J95" s="6"/>
      <c r="K95" s="24"/>
      <c r="L95" s="6"/>
      <c r="M95" s="24"/>
      <c r="N95" s="6"/>
      <c r="O95" s="24"/>
    </row>
    <row r="96" spans="1:15" ht="25.5" x14ac:dyDescent="0.2">
      <c r="B96" s="57" t="s">
        <v>65</v>
      </c>
      <c r="C96" s="24"/>
      <c r="D96" s="6"/>
      <c r="E96" s="24"/>
      <c r="F96" s="6"/>
      <c r="G96" s="24"/>
      <c r="H96" s="6"/>
      <c r="I96" s="24"/>
      <c r="J96" s="6"/>
      <c r="K96" s="24"/>
      <c r="L96" s="6"/>
      <c r="M96" s="24"/>
      <c r="N96" s="6"/>
      <c r="O96" s="24"/>
    </row>
    <row r="97" spans="1:15" ht="25.5" x14ac:dyDescent="0.2">
      <c r="B97" s="57" t="s">
        <v>76</v>
      </c>
      <c r="C97" s="24"/>
      <c r="D97" s="6"/>
      <c r="E97" s="24"/>
      <c r="F97" s="6"/>
      <c r="G97" s="24"/>
      <c r="H97" s="6"/>
      <c r="I97" s="24"/>
      <c r="J97" s="6"/>
      <c r="K97" s="24"/>
      <c r="L97" s="6"/>
      <c r="M97" s="24"/>
      <c r="N97" s="6"/>
      <c r="O97" s="24"/>
    </row>
    <row r="98" spans="1:15" ht="25.5" x14ac:dyDescent="0.2">
      <c r="B98" s="57" t="s">
        <v>508</v>
      </c>
      <c r="C98" s="24"/>
      <c r="D98" s="6"/>
      <c r="E98" s="24"/>
      <c r="F98" s="6"/>
      <c r="G98" s="24"/>
      <c r="H98" s="6"/>
      <c r="I98" s="24"/>
      <c r="J98" s="6"/>
      <c r="K98" s="24"/>
      <c r="L98" s="6"/>
      <c r="M98" s="24"/>
      <c r="N98" s="6"/>
      <c r="O98" s="24"/>
    </row>
    <row r="99" spans="1:15" ht="25.5" x14ac:dyDescent="0.2">
      <c r="B99" s="57" t="s">
        <v>72</v>
      </c>
      <c r="C99" s="24"/>
      <c r="D99" s="6"/>
      <c r="E99" s="24"/>
      <c r="F99" s="6"/>
      <c r="G99" s="24"/>
      <c r="H99" s="6"/>
      <c r="I99" s="24"/>
      <c r="J99" s="6"/>
      <c r="K99" s="24"/>
      <c r="L99" s="6"/>
      <c r="M99" s="24"/>
      <c r="N99" s="6"/>
      <c r="O99" s="24"/>
    </row>
    <row r="100" spans="1:15" x14ac:dyDescent="0.2">
      <c r="A100" s="2" t="s">
        <v>77</v>
      </c>
      <c r="C100" s="40"/>
      <c r="D100" s="5">
        <f>SUM(C101:C106)/(COUNTIF(C101:C106,"&gt;0")+0.00000001)</f>
        <v>0</v>
      </c>
      <c r="E100" s="40"/>
      <c r="F100" s="5">
        <f>SUM(E101:E106)/(COUNTIF(E101:E106,"&gt;0")+0.00000001)</f>
        <v>0</v>
      </c>
      <c r="G100" s="40"/>
      <c r="H100" s="5">
        <f>SUM(G101:G106)/(COUNTIF(G101:G106,"&gt;0")+0.00000001)</f>
        <v>0</v>
      </c>
      <c r="I100" s="40"/>
      <c r="J100" s="5">
        <f>SUM(I101:I106)/(COUNTIF(I101:I106,"&gt;0")+0.00000001)</f>
        <v>0</v>
      </c>
      <c r="K100" s="40"/>
      <c r="L100" s="5">
        <f>SUM(K101:K106)/(COUNTIF(K101:K106,"&gt;0")+0.00000001)</f>
        <v>0</v>
      </c>
      <c r="M100" s="40"/>
      <c r="N100" s="5">
        <f>SUM(M101:M106)/(COUNTIF(M101:M106,"&gt;0")+0.00000001)</f>
        <v>0</v>
      </c>
      <c r="O100" s="24"/>
    </row>
    <row r="101" spans="1:15" ht="25.5" x14ac:dyDescent="0.2">
      <c r="B101" s="57" t="s">
        <v>71</v>
      </c>
      <c r="C101" s="24"/>
      <c r="D101" s="6"/>
      <c r="E101" s="24"/>
      <c r="F101" s="6"/>
      <c r="G101" s="24"/>
      <c r="H101" s="6"/>
      <c r="I101" s="24"/>
      <c r="J101" s="6"/>
      <c r="K101" s="24"/>
      <c r="L101" s="6"/>
      <c r="M101" s="24"/>
      <c r="N101" s="6"/>
      <c r="O101" s="24"/>
    </row>
    <row r="102" spans="1:15" x14ac:dyDescent="0.2">
      <c r="B102" s="57" t="s">
        <v>60</v>
      </c>
      <c r="C102" s="24"/>
      <c r="D102" s="6"/>
      <c r="E102" s="24"/>
      <c r="F102" s="6"/>
      <c r="G102" s="24"/>
      <c r="H102" s="6"/>
      <c r="I102" s="24"/>
      <c r="J102" s="6"/>
      <c r="K102" s="24"/>
      <c r="L102" s="6"/>
      <c r="M102" s="24"/>
      <c r="N102" s="6"/>
      <c r="O102" s="24"/>
    </row>
    <row r="103" spans="1:15" ht="25.5" x14ac:dyDescent="0.2">
      <c r="B103" s="57" t="s">
        <v>65</v>
      </c>
      <c r="C103" s="24"/>
      <c r="D103" s="6"/>
      <c r="E103" s="24"/>
      <c r="F103" s="6"/>
      <c r="G103" s="24"/>
      <c r="H103" s="6"/>
      <c r="I103" s="24"/>
      <c r="J103" s="6"/>
      <c r="K103" s="24"/>
      <c r="L103" s="6"/>
      <c r="M103" s="24"/>
      <c r="N103" s="6"/>
      <c r="O103" s="24"/>
    </row>
    <row r="104" spans="1:15" ht="25.5" x14ac:dyDescent="0.2">
      <c r="B104" s="57" t="s">
        <v>66</v>
      </c>
      <c r="C104" s="32"/>
      <c r="D104" s="15"/>
      <c r="E104" s="32"/>
      <c r="F104" s="15"/>
      <c r="G104" s="32"/>
      <c r="H104" s="15"/>
      <c r="I104" s="32"/>
      <c r="J104" s="15"/>
      <c r="K104" s="32"/>
      <c r="L104" s="15"/>
      <c r="M104" s="32"/>
      <c r="N104" s="15"/>
      <c r="O104" s="24"/>
    </row>
    <row r="105" spans="1:15" ht="27" customHeight="1" x14ac:dyDescent="0.2">
      <c r="B105" s="57" t="s">
        <v>509</v>
      </c>
      <c r="C105" s="24"/>
      <c r="D105" s="6"/>
      <c r="E105" s="24"/>
      <c r="F105" s="6"/>
      <c r="G105" s="24"/>
      <c r="H105" s="6"/>
      <c r="I105" s="24"/>
      <c r="J105" s="6"/>
      <c r="K105" s="24"/>
      <c r="L105" s="6"/>
      <c r="M105" s="24"/>
      <c r="N105" s="6"/>
      <c r="O105" s="24"/>
    </row>
    <row r="106" spans="1:15" ht="25.5" x14ac:dyDescent="0.2">
      <c r="B106" s="57" t="s">
        <v>72</v>
      </c>
      <c r="C106" s="24"/>
      <c r="D106" s="6"/>
      <c r="E106" s="24"/>
      <c r="F106" s="6"/>
      <c r="G106" s="24"/>
      <c r="H106" s="6"/>
      <c r="I106" s="24"/>
      <c r="J106" s="6"/>
      <c r="K106" s="24"/>
      <c r="L106" s="6"/>
      <c r="M106" s="24"/>
      <c r="N106" s="6"/>
      <c r="O106" s="24"/>
    </row>
    <row r="107" spans="1:15" x14ac:dyDescent="0.2">
      <c r="B107" s="56" t="s">
        <v>504</v>
      </c>
      <c r="C107" s="33"/>
      <c r="D107" s="12">
        <f>D61+D68+D74+D80+D86+D93+D100</f>
        <v>0</v>
      </c>
      <c r="E107" s="33"/>
      <c r="F107" s="12">
        <f>F61+F68+F74+F80+F86+F93+F100</f>
        <v>0</v>
      </c>
      <c r="G107" s="33"/>
      <c r="H107" s="12">
        <f>H61+H68+H74+H80+H86+H93+H100</f>
        <v>0</v>
      </c>
      <c r="I107" s="33"/>
      <c r="J107" s="12">
        <f>J61+J68+J74+J80+J86+J93+J100</f>
        <v>0</v>
      </c>
      <c r="K107" s="33"/>
      <c r="L107" s="12">
        <f>L61+L68+L74+L80+L86+L93+L100</f>
        <v>0</v>
      </c>
      <c r="M107" s="33"/>
      <c r="N107" s="12">
        <f>N61+N68+N74+N80+N86+N93+N100</f>
        <v>0</v>
      </c>
      <c r="O107" s="24"/>
    </row>
    <row r="108" spans="1:15" x14ac:dyDescent="0.2">
      <c r="B108" s="56" t="s">
        <v>505</v>
      </c>
      <c r="C108" s="33"/>
      <c r="D108" s="12">
        <f>D107/(COUNTIF(D61:D106,"&gt;0")+0.00000001)</f>
        <v>0</v>
      </c>
      <c r="E108" s="33"/>
      <c r="F108" s="12">
        <f>F107/(COUNTIF(F61:F106,"&gt;0")+0.00000001)</f>
        <v>0</v>
      </c>
      <c r="G108" s="33"/>
      <c r="H108" s="12">
        <f>H107/(COUNTIF(H61:H106,"&gt;0")+0.00000001)</f>
        <v>0</v>
      </c>
      <c r="I108" s="33"/>
      <c r="J108" s="12">
        <f>J107/(COUNTIF(J61:J106,"&gt;0")+0.00000001)</f>
        <v>0</v>
      </c>
      <c r="K108" s="33"/>
      <c r="L108" s="12">
        <f>L107/(COUNTIF(L61:L106,"&gt;0")+0.00000001)</f>
        <v>0</v>
      </c>
      <c r="M108" s="33"/>
      <c r="N108" s="12">
        <f>N107/(COUNTIF(N61:N106,"&gt;0")+0.00000001)</f>
        <v>0</v>
      </c>
      <c r="O108" s="24"/>
    </row>
    <row r="109" spans="1:15" x14ac:dyDescent="0.2">
      <c r="B109" s="56" t="s">
        <v>506</v>
      </c>
      <c r="C109" s="33"/>
      <c r="D109" s="12">
        <f>D108/5*100</f>
        <v>0</v>
      </c>
      <c r="E109" s="33"/>
      <c r="F109" s="12">
        <f>F108/5*100</f>
        <v>0</v>
      </c>
      <c r="G109" s="33"/>
      <c r="H109" s="12">
        <f>H108/5*100</f>
        <v>0</v>
      </c>
      <c r="I109" s="33"/>
      <c r="J109" s="12">
        <f>J108/5*100</f>
        <v>0</v>
      </c>
      <c r="K109" s="33"/>
      <c r="L109" s="12">
        <f>L108/5*100</f>
        <v>0</v>
      </c>
      <c r="M109" s="33"/>
      <c r="N109" s="12">
        <f>N108/5*100</f>
        <v>0</v>
      </c>
      <c r="O109" s="24"/>
    </row>
    <row r="110" spans="1:15" x14ac:dyDescent="0.2">
      <c r="A110" s="14" t="s">
        <v>258</v>
      </c>
    </row>
    <row r="111" spans="1:15" x14ac:dyDescent="0.2">
      <c r="A111" s="8" t="s">
        <v>432</v>
      </c>
    </row>
    <row r="112" spans="1:15" x14ac:dyDescent="0.2">
      <c r="A112" s="8" t="s">
        <v>259</v>
      </c>
    </row>
    <row r="113" spans="1:15" x14ac:dyDescent="0.2">
      <c r="A113" s="8" t="s">
        <v>260</v>
      </c>
      <c r="C113" s="37"/>
      <c r="E113" s="37"/>
      <c r="G113" s="37"/>
      <c r="I113" s="37"/>
      <c r="K113" s="37"/>
      <c r="M113" s="37"/>
      <c r="O113" s="37"/>
    </row>
    <row r="114" spans="1:15" x14ac:dyDescent="0.2">
      <c r="A114" s="8" t="s">
        <v>261</v>
      </c>
      <c r="C114" s="37"/>
      <c r="E114" s="37"/>
      <c r="G114" s="37"/>
      <c r="I114" s="37"/>
      <c r="K114" s="37"/>
      <c r="M114" s="37"/>
      <c r="O114" s="37"/>
    </row>
    <row r="115" spans="1:15" x14ac:dyDescent="0.2">
      <c r="A115" s="8" t="s">
        <v>262</v>
      </c>
      <c r="C115" s="37"/>
      <c r="E115" s="37"/>
      <c r="G115" s="37"/>
      <c r="I115" s="37"/>
      <c r="K115" s="37"/>
      <c r="M115" s="37"/>
      <c r="O115" s="37"/>
    </row>
    <row r="116" spans="1:15" x14ac:dyDescent="0.2">
      <c r="A116" s="8" t="s">
        <v>263</v>
      </c>
      <c r="C116" s="37"/>
      <c r="E116" s="37"/>
      <c r="G116" s="37"/>
      <c r="I116" s="37"/>
      <c r="K116" s="37"/>
      <c r="M116" s="37"/>
      <c r="O116" s="37"/>
    </row>
  </sheetData>
  <sheetProtection algorithmName="SHA-512" hashValue="8w7yml+LvRv55QagkNJn7AqfKddNqixfT4LWE3zm/16Z3JOL+uJe2wJZPIhFe7LWAFFRR7NE9AFR6JGLJxAysQ==" saltValue="M/vtL+xXEaQsC/yMBrOHBQ==" spinCount="100000" sheet="1" objects="1" scenarios="1"/>
  <phoneticPr fontId="0"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selection activeCell="C4" sqref="C4"/>
    </sheetView>
  </sheetViews>
  <sheetFormatPr defaultRowHeight="12.75" x14ac:dyDescent="0.2"/>
  <cols>
    <col min="1" max="1" width="18.7109375" style="2" customWidth="1"/>
    <col min="2" max="2" width="41.7109375" style="57" customWidth="1"/>
    <col min="3" max="14" width="5.7109375" style="2" customWidth="1"/>
    <col min="15" max="15" width="173.85546875" style="2" customWidth="1"/>
    <col min="16" max="16384" width="9.140625" style="2"/>
  </cols>
  <sheetData>
    <row r="1" spans="1:15" x14ac:dyDescent="0.2">
      <c r="A1" s="13" t="s">
        <v>512</v>
      </c>
      <c r="C1" s="24" t="s">
        <v>271</v>
      </c>
      <c r="D1" s="39"/>
      <c r="E1" s="24" t="s">
        <v>271</v>
      </c>
      <c r="F1" s="39"/>
      <c r="G1" s="24" t="s">
        <v>271</v>
      </c>
      <c r="H1" s="24"/>
      <c r="I1" s="24" t="s">
        <v>271</v>
      </c>
      <c r="J1" s="39"/>
      <c r="K1" s="24" t="s">
        <v>271</v>
      </c>
      <c r="L1" s="39"/>
      <c r="M1" s="24" t="s">
        <v>271</v>
      </c>
      <c r="N1" s="39"/>
      <c r="O1" s="36" t="s">
        <v>414</v>
      </c>
    </row>
    <row r="2" spans="1:15" ht="27" customHeight="1" x14ac:dyDescent="0.2">
      <c r="A2" s="7"/>
      <c r="C2" s="41" t="s">
        <v>95</v>
      </c>
      <c r="D2" s="4" t="s">
        <v>96</v>
      </c>
      <c r="E2" s="41" t="s">
        <v>95</v>
      </c>
      <c r="F2" s="4" t="s">
        <v>96</v>
      </c>
      <c r="G2" s="41" t="s">
        <v>95</v>
      </c>
      <c r="H2" s="4" t="s">
        <v>96</v>
      </c>
      <c r="I2" s="41" t="s">
        <v>95</v>
      </c>
      <c r="J2" s="4" t="s">
        <v>96</v>
      </c>
      <c r="K2" s="41" t="s">
        <v>95</v>
      </c>
      <c r="L2" s="4" t="s">
        <v>96</v>
      </c>
      <c r="M2" s="41" t="s">
        <v>95</v>
      </c>
      <c r="N2" s="4" t="s">
        <v>96</v>
      </c>
      <c r="O2" s="24"/>
    </row>
    <row r="3" spans="1:15" x14ac:dyDescent="0.2">
      <c r="A3" s="2" t="s">
        <v>36</v>
      </c>
      <c r="C3" s="40"/>
      <c r="D3" s="5">
        <f>SUM(C4:C14)/(COUNTIF(C4:C14,"&gt;0")+0.00000001)</f>
        <v>0</v>
      </c>
      <c r="E3" s="40"/>
      <c r="F3" s="5">
        <f>SUM(E4:E14)/(COUNTIF(E4:E14,"&gt;0")+0.00000001)</f>
        <v>0</v>
      </c>
      <c r="G3" s="40"/>
      <c r="H3" s="5">
        <f>SUM(G4:G14)/(COUNTIF(G4:G14,"&gt;0")+0.00000001)</f>
        <v>0</v>
      </c>
      <c r="I3" s="40"/>
      <c r="J3" s="5">
        <f>SUM(I4:I14)/(COUNTIF(I4:I14,"&gt;0")+0.00000001)</f>
        <v>0</v>
      </c>
      <c r="K3" s="40"/>
      <c r="L3" s="5">
        <f>SUM(K4:K14)/(COUNTIF(K4:K14,"&gt;0")+0.00000001)</f>
        <v>0</v>
      </c>
      <c r="M3" s="40"/>
      <c r="N3" s="5">
        <f>SUM(M4:M14)/(COUNTIF(M4:M14,"&gt;0")+0.00000001)</f>
        <v>0</v>
      </c>
      <c r="O3" s="24"/>
    </row>
    <row r="4" spans="1:15" x14ac:dyDescent="0.2">
      <c r="B4" s="57" t="s">
        <v>29</v>
      </c>
      <c r="C4" s="24"/>
      <c r="D4" s="6"/>
      <c r="E4" s="24"/>
      <c r="F4" s="6"/>
      <c r="G4" s="24"/>
      <c r="H4" s="6"/>
      <c r="I4" s="24"/>
      <c r="J4" s="6"/>
      <c r="K4" s="24"/>
      <c r="L4" s="6"/>
      <c r="M4" s="24"/>
      <c r="N4" s="6"/>
      <c r="O4" s="24"/>
    </row>
    <row r="5" spans="1:15" x14ac:dyDescent="0.2">
      <c r="B5" s="57" t="s">
        <v>30</v>
      </c>
      <c r="C5" s="32"/>
      <c r="D5" s="6"/>
      <c r="E5" s="32"/>
      <c r="F5" s="6"/>
      <c r="G5" s="32"/>
      <c r="H5" s="6"/>
      <c r="I5" s="32"/>
      <c r="J5" s="6"/>
      <c r="K5" s="32"/>
      <c r="L5" s="6"/>
      <c r="M5" s="32"/>
      <c r="N5" s="6"/>
      <c r="O5" s="24"/>
    </row>
    <row r="6" spans="1:15" x14ac:dyDescent="0.2">
      <c r="B6" s="57" t="s">
        <v>514</v>
      </c>
      <c r="C6" s="24"/>
      <c r="D6" s="6"/>
      <c r="E6" s="24"/>
      <c r="F6" s="6"/>
      <c r="G6" s="24"/>
      <c r="H6" s="6"/>
      <c r="I6" s="24"/>
      <c r="J6" s="6"/>
      <c r="K6" s="24"/>
      <c r="L6" s="6"/>
      <c r="M6" s="24"/>
      <c r="N6" s="6"/>
      <c r="O6" s="24"/>
    </row>
    <row r="7" spans="1:15" x14ac:dyDescent="0.2">
      <c r="B7" s="57" t="s">
        <v>31</v>
      </c>
      <c r="C7" s="24"/>
      <c r="D7" s="6"/>
      <c r="E7" s="24"/>
      <c r="F7" s="6"/>
      <c r="G7" s="24"/>
      <c r="H7" s="6"/>
      <c r="I7" s="24"/>
      <c r="J7" s="6"/>
      <c r="K7" s="24"/>
      <c r="L7" s="6"/>
      <c r="M7" s="24"/>
      <c r="N7" s="6"/>
      <c r="O7" s="24"/>
    </row>
    <row r="8" spans="1:15" ht="25.5" x14ac:dyDescent="0.2">
      <c r="B8" s="57" t="s">
        <v>32</v>
      </c>
      <c r="C8" s="24"/>
      <c r="D8" s="6"/>
      <c r="E8" s="24"/>
      <c r="F8" s="6"/>
      <c r="G8" s="24"/>
      <c r="H8" s="6"/>
      <c r="I8" s="24"/>
      <c r="J8" s="6"/>
      <c r="K8" s="24"/>
      <c r="L8" s="6"/>
      <c r="M8" s="24"/>
      <c r="N8" s="6"/>
      <c r="O8" s="24"/>
    </row>
    <row r="9" spans="1:15" x14ac:dyDescent="0.2">
      <c r="B9" s="57" t="s">
        <v>33</v>
      </c>
      <c r="C9" s="24"/>
      <c r="D9" s="6"/>
      <c r="E9" s="24"/>
      <c r="F9" s="6"/>
      <c r="G9" s="24"/>
      <c r="H9" s="6"/>
      <c r="I9" s="24"/>
      <c r="J9" s="6"/>
      <c r="K9" s="24"/>
      <c r="L9" s="6"/>
      <c r="M9" s="24"/>
      <c r="N9" s="6"/>
      <c r="O9" s="24"/>
    </row>
    <row r="10" spans="1:15" ht="25.5" x14ac:dyDescent="0.2">
      <c r="B10" s="57" t="s">
        <v>510</v>
      </c>
      <c r="C10" s="24"/>
      <c r="D10" s="6"/>
      <c r="E10" s="24"/>
      <c r="F10" s="6"/>
      <c r="G10" s="24"/>
      <c r="H10" s="6"/>
      <c r="I10" s="24"/>
      <c r="J10" s="6"/>
      <c r="K10" s="24"/>
      <c r="L10" s="6"/>
      <c r="M10" s="24"/>
      <c r="N10" s="6"/>
      <c r="O10" s="24"/>
    </row>
    <row r="11" spans="1:15" ht="25.5" x14ac:dyDescent="0.2">
      <c r="B11" s="57" t="s">
        <v>34</v>
      </c>
      <c r="C11" s="24"/>
      <c r="D11" s="6"/>
      <c r="E11" s="24"/>
      <c r="F11" s="6"/>
      <c r="G11" s="24"/>
      <c r="H11" s="6"/>
      <c r="I11" s="24"/>
      <c r="J11" s="6"/>
      <c r="K11" s="24"/>
      <c r="L11" s="6"/>
      <c r="M11" s="24"/>
      <c r="N11" s="6"/>
      <c r="O11" s="24"/>
    </row>
    <row r="12" spans="1:15" ht="25.5" x14ac:dyDescent="0.2">
      <c r="B12" s="57" t="s">
        <v>40</v>
      </c>
      <c r="C12" s="24"/>
      <c r="D12" s="6"/>
      <c r="E12" s="24"/>
      <c r="F12" s="6"/>
      <c r="G12" s="24"/>
      <c r="H12" s="6"/>
      <c r="I12" s="24"/>
      <c r="J12" s="6"/>
      <c r="K12" s="24"/>
      <c r="L12" s="6"/>
      <c r="M12" s="24"/>
      <c r="N12" s="6"/>
      <c r="O12" s="24"/>
    </row>
    <row r="13" spans="1:15" ht="25.5" x14ac:dyDescent="0.2">
      <c r="B13" s="57" t="s">
        <v>41</v>
      </c>
      <c r="C13" s="24"/>
      <c r="D13" s="6"/>
      <c r="E13" s="24"/>
      <c r="F13" s="6"/>
      <c r="G13" s="24"/>
      <c r="H13" s="6"/>
      <c r="I13" s="24"/>
      <c r="J13" s="6"/>
      <c r="K13" s="24"/>
      <c r="L13" s="6"/>
      <c r="M13" s="24"/>
      <c r="N13" s="6"/>
      <c r="O13" s="24"/>
    </row>
    <row r="14" spans="1:15" ht="25.5" x14ac:dyDescent="0.2">
      <c r="B14" s="57" t="s">
        <v>42</v>
      </c>
      <c r="C14" s="24"/>
      <c r="D14" s="6"/>
      <c r="E14" s="24"/>
      <c r="F14" s="6"/>
      <c r="G14" s="24"/>
      <c r="H14" s="6"/>
      <c r="I14" s="24"/>
      <c r="J14" s="6"/>
      <c r="K14" s="24"/>
      <c r="L14" s="6"/>
      <c r="M14" s="24"/>
      <c r="N14" s="6"/>
      <c r="O14" s="24"/>
    </row>
    <row r="15" spans="1:15" x14ac:dyDescent="0.2">
      <c r="A15" s="2" t="s">
        <v>35</v>
      </c>
      <c r="C15" s="40"/>
      <c r="D15" s="5">
        <f>SUM(C16:C20)/(COUNTIF(C16:C20,"&gt;0")+0.00000001)</f>
        <v>0</v>
      </c>
      <c r="E15" s="40"/>
      <c r="F15" s="5">
        <f>SUM(E16:E20)/(COUNTIF(E16:E20,"&gt;0")+0.00000001)</f>
        <v>0</v>
      </c>
      <c r="G15" s="40"/>
      <c r="H15" s="5">
        <f>SUM(G16:G20)/(COUNTIF(G16:G20,"&gt;0")+0.00000001)</f>
        <v>0</v>
      </c>
      <c r="I15" s="40"/>
      <c r="J15" s="5">
        <f>SUM(I16:I20)/(COUNTIF(I16:I20,"&gt;0")+0.00000001)</f>
        <v>0</v>
      </c>
      <c r="K15" s="40"/>
      <c r="L15" s="5">
        <f>SUM(K16:K20)/(COUNTIF(K16:K20,"&gt;0")+0.00000001)</f>
        <v>0</v>
      </c>
      <c r="M15" s="40"/>
      <c r="N15" s="5">
        <f>SUM(M16:M20)/(COUNTIF(M16:M20,"&gt;0")+0.00000001)</f>
        <v>0</v>
      </c>
      <c r="O15" s="24"/>
    </row>
    <row r="16" spans="1:15" x14ac:dyDescent="0.2">
      <c r="B16" s="57" t="s">
        <v>37</v>
      </c>
      <c r="C16" s="24"/>
      <c r="D16" s="6"/>
      <c r="E16" s="24"/>
      <c r="F16" s="6"/>
      <c r="G16" s="24"/>
      <c r="H16" s="6"/>
      <c r="I16" s="24"/>
      <c r="J16" s="6"/>
      <c r="K16" s="24"/>
      <c r="L16" s="6"/>
      <c r="M16" s="24"/>
      <c r="N16" s="6"/>
      <c r="O16" s="24"/>
    </row>
    <row r="17" spans="1:15" ht="25.5" x14ac:dyDescent="0.2">
      <c r="B17" s="57" t="s">
        <v>515</v>
      </c>
      <c r="C17" s="24"/>
      <c r="D17" s="6"/>
      <c r="E17" s="24"/>
      <c r="F17" s="6"/>
      <c r="G17" s="24"/>
      <c r="H17" s="6"/>
      <c r="I17" s="24"/>
      <c r="J17" s="6"/>
      <c r="K17" s="24"/>
      <c r="L17" s="6"/>
      <c r="M17" s="24"/>
      <c r="N17" s="6"/>
      <c r="O17" s="24"/>
    </row>
    <row r="18" spans="1:15" ht="25.5" x14ac:dyDescent="0.2">
      <c r="B18" s="57" t="s">
        <v>516</v>
      </c>
      <c r="C18" s="24"/>
      <c r="D18" s="6"/>
      <c r="E18" s="24"/>
      <c r="F18" s="6"/>
      <c r="G18" s="24"/>
      <c r="H18" s="6"/>
      <c r="I18" s="24"/>
      <c r="J18" s="6"/>
      <c r="K18" s="24"/>
      <c r="L18" s="6"/>
      <c r="M18" s="24"/>
      <c r="N18" s="6"/>
      <c r="O18" s="24"/>
    </row>
    <row r="19" spans="1:15" ht="25.5" x14ac:dyDescent="0.2">
      <c r="B19" s="57" t="s">
        <v>38</v>
      </c>
      <c r="C19" s="24"/>
      <c r="D19" s="6"/>
      <c r="E19" s="24"/>
      <c r="F19" s="6"/>
      <c r="G19" s="24"/>
      <c r="H19" s="6"/>
      <c r="I19" s="24"/>
      <c r="J19" s="6"/>
      <c r="K19" s="24"/>
      <c r="L19" s="6"/>
      <c r="M19" s="24"/>
      <c r="N19" s="6"/>
      <c r="O19" s="24"/>
    </row>
    <row r="20" spans="1:15" ht="25.5" x14ac:dyDescent="0.2">
      <c r="B20" s="57" t="s">
        <v>39</v>
      </c>
      <c r="C20" s="24"/>
      <c r="D20" s="6"/>
      <c r="E20" s="24"/>
      <c r="F20" s="6"/>
      <c r="G20" s="24"/>
      <c r="H20" s="6"/>
      <c r="I20" s="24"/>
      <c r="J20" s="6"/>
      <c r="K20" s="24"/>
      <c r="L20" s="6"/>
      <c r="M20" s="24"/>
      <c r="N20" s="6"/>
      <c r="O20" s="24"/>
    </row>
    <row r="21" spans="1:15" x14ac:dyDescent="0.2">
      <c r="A21" s="2" t="s">
        <v>43</v>
      </c>
      <c r="C21" s="40"/>
      <c r="D21" s="5">
        <f>SUM(C22:C27)/(COUNTIF(C22:C27,"&gt;0")+0.00000001)</f>
        <v>0</v>
      </c>
      <c r="E21" s="40"/>
      <c r="F21" s="5">
        <f>SUM(E22:E27)/(COUNTIF(E22:E27,"&gt;0")+0.00000001)</f>
        <v>0</v>
      </c>
      <c r="G21" s="40"/>
      <c r="H21" s="5">
        <f>SUM(G22:G27)/(COUNTIF(G22:G27,"&gt;0")+0.00000001)</f>
        <v>0</v>
      </c>
      <c r="I21" s="40"/>
      <c r="J21" s="5">
        <f>SUM(I22:I27)/(COUNTIF(I22:I27,"&gt;0")+0.00000001)</f>
        <v>0</v>
      </c>
      <c r="K21" s="40"/>
      <c r="L21" s="5">
        <f>SUM(K22:K27)/(COUNTIF(K22:K27,"&gt;0")+0.00000001)</f>
        <v>0</v>
      </c>
      <c r="M21" s="40"/>
      <c r="N21" s="5">
        <f>SUM(M22:M27)/(COUNTIF(M22:M27,"&gt;0")+0.00000001)</f>
        <v>0</v>
      </c>
      <c r="O21" s="24"/>
    </row>
    <row r="22" spans="1:15" ht="25.5" x14ac:dyDescent="0.2">
      <c r="B22" s="57" t="s">
        <v>511</v>
      </c>
      <c r="C22" s="24"/>
      <c r="D22" s="6"/>
      <c r="E22" s="24"/>
      <c r="F22" s="6"/>
      <c r="G22" s="24"/>
      <c r="H22" s="6"/>
      <c r="I22" s="24"/>
      <c r="J22" s="6"/>
      <c r="K22" s="24"/>
      <c r="L22" s="6"/>
      <c r="M22" s="24"/>
      <c r="N22" s="6"/>
      <c r="O22" s="24"/>
    </row>
    <row r="23" spans="1:15" ht="25.5" x14ac:dyDescent="0.2">
      <c r="B23" s="57" t="s">
        <v>44</v>
      </c>
      <c r="C23" s="24"/>
      <c r="D23" s="6"/>
      <c r="E23" s="24"/>
      <c r="F23" s="6"/>
      <c r="G23" s="24"/>
      <c r="H23" s="6"/>
      <c r="I23" s="24"/>
      <c r="J23" s="6"/>
      <c r="K23" s="24"/>
      <c r="L23" s="6"/>
      <c r="M23" s="24"/>
      <c r="N23" s="6"/>
      <c r="O23" s="24"/>
    </row>
    <row r="24" spans="1:15" ht="25.5" x14ac:dyDescent="0.2">
      <c r="B24" s="57" t="s">
        <v>517</v>
      </c>
      <c r="C24" s="24"/>
      <c r="D24" s="6"/>
      <c r="E24" s="24"/>
      <c r="F24" s="6"/>
      <c r="G24" s="24"/>
      <c r="H24" s="6"/>
      <c r="I24" s="24"/>
      <c r="J24" s="6"/>
      <c r="K24" s="24"/>
      <c r="L24" s="6"/>
      <c r="M24" s="24"/>
      <c r="N24" s="6"/>
      <c r="O24" s="24"/>
    </row>
    <row r="25" spans="1:15" ht="38.25" x14ac:dyDescent="0.2">
      <c r="B25" s="57" t="s">
        <v>518</v>
      </c>
      <c r="C25" s="32"/>
      <c r="D25" s="15"/>
      <c r="E25" s="32"/>
      <c r="F25" s="15"/>
      <c r="G25" s="32"/>
      <c r="H25" s="15"/>
      <c r="I25" s="32"/>
      <c r="J25" s="15"/>
      <c r="K25" s="32"/>
      <c r="L25" s="15"/>
      <c r="M25" s="32"/>
      <c r="N25" s="15"/>
      <c r="O25" s="24"/>
    </row>
    <row r="26" spans="1:15" ht="38.25" x14ac:dyDescent="0.2">
      <c r="B26" s="57" t="s">
        <v>519</v>
      </c>
      <c r="C26" s="24"/>
      <c r="D26" s="6"/>
      <c r="E26" s="24"/>
      <c r="F26" s="6"/>
      <c r="G26" s="24"/>
      <c r="H26" s="6"/>
      <c r="I26" s="24"/>
      <c r="J26" s="6"/>
      <c r="K26" s="24"/>
      <c r="L26" s="6"/>
      <c r="M26" s="24"/>
      <c r="N26" s="6"/>
      <c r="O26" s="24"/>
    </row>
    <row r="27" spans="1:15" x14ac:dyDescent="0.2">
      <c r="B27" s="57" t="s">
        <v>45</v>
      </c>
      <c r="C27" s="24"/>
      <c r="D27" s="6"/>
      <c r="E27" s="24"/>
      <c r="F27" s="6"/>
      <c r="G27" s="24"/>
      <c r="H27" s="6"/>
      <c r="I27" s="24"/>
      <c r="J27" s="6"/>
      <c r="K27" s="24"/>
      <c r="L27" s="6"/>
      <c r="M27" s="24"/>
      <c r="N27" s="6"/>
      <c r="O27" s="24"/>
    </row>
    <row r="28" spans="1:15" x14ac:dyDescent="0.2">
      <c r="B28" s="56" t="s">
        <v>504</v>
      </c>
      <c r="C28" s="33"/>
      <c r="D28" s="12">
        <f>D3+D15+D21</f>
        <v>0</v>
      </c>
      <c r="E28" s="33"/>
      <c r="F28" s="12">
        <f>F3+F15+F21</f>
        <v>0</v>
      </c>
      <c r="G28" s="33"/>
      <c r="H28" s="12">
        <f>H3+H15+H21</f>
        <v>0</v>
      </c>
      <c r="I28" s="33"/>
      <c r="J28" s="12">
        <f>J3+J15+J21</f>
        <v>0</v>
      </c>
      <c r="K28" s="33"/>
      <c r="L28" s="12">
        <f>L3+L15+L21</f>
        <v>0</v>
      </c>
      <c r="M28" s="33"/>
      <c r="N28" s="12">
        <f>N3+N15+N21</f>
        <v>0</v>
      </c>
      <c r="O28" s="24"/>
    </row>
    <row r="29" spans="1:15" x14ac:dyDescent="0.2">
      <c r="B29" s="56" t="s">
        <v>505</v>
      </c>
      <c r="C29" s="33"/>
      <c r="D29" s="12">
        <f>D28/(COUNTIF(D3:D21,"&gt;0")+0.00000001)</f>
        <v>0</v>
      </c>
      <c r="E29" s="33"/>
      <c r="F29" s="12">
        <f>F28/(COUNTIF(F3:F21,"&gt;0")+0.00000001)</f>
        <v>0</v>
      </c>
      <c r="G29" s="33"/>
      <c r="H29" s="12">
        <f>H28/(COUNTIF(H3:H21,"&gt;0")+0.00000001)</f>
        <v>0</v>
      </c>
      <c r="I29" s="33"/>
      <c r="J29" s="12">
        <f>J28/(COUNTIF(J3:J21,"&gt;0")+0.00000001)</f>
        <v>0</v>
      </c>
      <c r="K29" s="33"/>
      <c r="L29" s="12">
        <f>L28/(COUNTIF(L3:L21,"&gt;0")+0.00000001)</f>
        <v>0</v>
      </c>
      <c r="M29" s="33"/>
      <c r="N29" s="12">
        <f>N28/(COUNTIF(N3:N21,"&gt;0")+0.00000001)</f>
        <v>0</v>
      </c>
      <c r="O29" s="24"/>
    </row>
    <row r="30" spans="1:15" x14ac:dyDescent="0.2">
      <c r="B30" s="56" t="s">
        <v>506</v>
      </c>
      <c r="C30" s="33"/>
      <c r="D30" s="12">
        <f>D29/5*100</f>
        <v>0</v>
      </c>
      <c r="E30" s="33"/>
      <c r="F30" s="12">
        <f>F29/5*100</f>
        <v>0</v>
      </c>
      <c r="G30" s="33"/>
      <c r="H30" s="12">
        <f>H29/5*100</f>
        <v>0</v>
      </c>
      <c r="I30" s="33"/>
      <c r="J30" s="12">
        <f>J29/5*100</f>
        <v>0</v>
      </c>
      <c r="K30" s="33"/>
      <c r="L30" s="12">
        <f>L29/5*100</f>
        <v>0</v>
      </c>
      <c r="M30" s="33"/>
      <c r="N30" s="12">
        <f>N29/5*100</f>
        <v>0</v>
      </c>
      <c r="O30" s="24"/>
    </row>
    <row r="31" spans="1:15" x14ac:dyDescent="0.2">
      <c r="A31" s="14" t="s">
        <v>258</v>
      </c>
    </row>
    <row r="32" spans="1:15" x14ac:dyDescent="0.2">
      <c r="A32" s="8" t="s">
        <v>432</v>
      </c>
    </row>
    <row r="33" spans="1:15" x14ac:dyDescent="0.2">
      <c r="A33" s="8" t="s">
        <v>259</v>
      </c>
    </row>
    <row r="34" spans="1:15" x14ac:dyDescent="0.2">
      <c r="A34" s="8" t="s">
        <v>260</v>
      </c>
    </row>
    <row r="35" spans="1:15" x14ac:dyDescent="0.2">
      <c r="A35" s="8" t="s">
        <v>261</v>
      </c>
    </row>
    <row r="36" spans="1:15" x14ac:dyDescent="0.2">
      <c r="A36" s="8" t="s">
        <v>262</v>
      </c>
      <c r="C36" s="37"/>
      <c r="E36" s="37"/>
      <c r="G36" s="37"/>
      <c r="I36" s="37"/>
      <c r="K36" s="37"/>
      <c r="M36" s="37"/>
    </row>
    <row r="37" spans="1:15" x14ac:dyDescent="0.2">
      <c r="A37" s="8" t="s">
        <v>263</v>
      </c>
      <c r="C37" s="37"/>
      <c r="E37" s="37"/>
      <c r="G37" s="37"/>
      <c r="I37" s="37"/>
      <c r="K37" s="37"/>
      <c r="M37" s="37"/>
    </row>
    <row r="38" spans="1:15" x14ac:dyDescent="0.2">
      <c r="A38" s="13" t="s">
        <v>513</v>
      </c>
      <c r="C38" s="24" t="s">
        <v>271</v>
      </c>
      <c r="D38" s="39"/>
      <c r="E38" s="24" t="s">
        <v>271</v>
      </c>
      <c r="F38" s="39"/>
      <c r="G38" s="24" t="s">
        <v>271</v>
      </c>
      <c r="H38" s="24"/>
      <c r="I38" s="24" t="s">
        <v>271</v>
      </c>
      <c r="J38" s="39"/>
      <c r="K38" s="24" t="s">
        <v>271</v>
      </c>
      <c r="L38" s="39"/>
      <c r="M38" s="24" t="s">
        <v>271</v>
      </c>
      <c r="N38" s="39"/>
      <c r="O38" s="36" t="s">
        <v>414</v>
      </c>
    </row>
    <row r="39" spans="1:15" ht="27" customHeight="1" x14ac:dyDescent="0.2">
      <c r="A39" s="7"/>
      <c r="C39" s="41" t="s">
        <v>95</v>
      </c>
      <c r="D39" s="4" t="s">
        <v>96</v>
      </c>
      <c r="E39" s="41" t="s">
        <v>95</v>
      </c>
      <c r="F39" s="4" t="s">
        <v>96</v>
      </c>
      <c r="G39" s="41" t="s">
        <v>95</v>
      </c>
      <c r="H39" s="4" t="s">
        <v>96</v>
      </c>
      <c r="I39" s="41" t="s">
        <v>95</v>
      </c>
      <c r="J39" s="4" t="s">
        <v>96</v>
      </c>
      <c r="K39" s="41" t="s">
        <v>95</v>
      </c>
      <c r="L39" s="4" t="s">
        <v>96</v>
      </c>
      <c r="M39" s="41" t="s">
        <v>95</v>
      </c>
      <c r="N39" s="4" t="s">
        <v>96</v>
      </c>
      <c r="O39" s="24"/>
    </row>
    <row r="40" spans="1:15" x14ac:dyDescent="0.2">
      <c r="A40" s="2" t="s">
        <v>36</v>
      </c>
      <c r="C40" s="40"/>
      <c r="D40" s="5">
        <f>SUM(C41:C51)/(COUNTIF(C41:C51,"&gt;0")+0.00000001)</f>
        <v>0</v>
      </c>
      <c r="E40" s="40"/>
      <c r="F40" s="5">
        <f>SUM(E41:E51)/(COUNTIF(E41:E51,"&gt;0")+0.00000001)</f>
        <v>0</v>
      </c>
      <c r="G40" s="40"/>
      <c r="H40" s="5">
        <f>SUM(G41:G51)/(COUNTIF(G41:G51,"&gt;0")+0.00000001)</f>
        <v>0</v>
      </c>
      <c r="I40" s="40"/>
      <c r="J40" s="5">
        <f>SUM(I41:I51)/(COUNTIF(I41:I51,"&gt;0")+0.00000001)</f>
        <v>0</v>
      </c>
      <c r="K40" s="40"/>
      <c r="L40" s="5">
        <f>SUM(K41:K51)/(COUNTIF(K41:K51,"&gt;0")+0.00000001)</f>
        <v>0</v>
      </c>
      <c r="M40" s="40"/>
      <c r="N40" s="5">
        <f>SUM(M41:M51)/(COUNTIF(M41:M51,"&gt;0")+0.00000001)</f>
        <v>0</v>
      </c>
      <c r="O40" s="24"/>
    </row>
    <row r="41" spans="1:15" x14ac:dyDescent="0.2">
      <c r="B41" s="57" t="s">
        <v>29</v>
      </c>
      <c r="C41" s="24"/>
      <c r="D41" s="6"/>
      <c r="E41" s="24"/>
      <c r="F41" s="6"/>
      <c r="G41" s="24"/>
      <c r="H41" s="6"/>
      <c r="I41" s="24"/>
      <c r="J41" s="6"/>
      <c r="K41" s="24"/>
      <c r="L41" s="6"/>
      <c r="M41" s="24"/>
      <c r="N41" s="6"/>
      <c r="O41" s="24"/>
    </row>
    <row r="42" spans="1:15" x14ac:dyDescent="0.2">
      <c r="B42" s="57" t="s">
        <v>30</v>
      </c>
      <c r="C42" s="32"/>
      <c r="D42" s="6"/>
      <c r="E42" s="32"/>
      <c r="F42" s="6"/>
      <c r="G42" s="32"/>
      <c r="H42" s="6"/>
      <c r="I42" s="32"/>
      <c r="J42" s="6"/>
      <c r="K42" s="32"/>
      <c r="L42" s="6"/>
      <c r="M42" s="32"/>
      <c r="N42" s="6"/>
      <c r="O42" s="24"/>
    </row>
    <row r="43" spans="1:15" x14ac:dyDescent="0.2">
      <c r="B43" s="57" t="s">
        <v>514</v>
      </c>
      <c r="C43" s="24"/>
      <c r="D43" s="6"/>
      <c r="E43" s="24"/>
      <c r="F43" s="6"/>
      <c r="G43" s="24"/>
      <c r="H43" s="6"/>
      <c r="I43" s="24"/>
      <c r="J43" s="6"/>
      <c r="K43" s="24"/>
      <c r="L43" s="6"/>
      <c r="M43" s="24"/>
      <c r="N43" s="6"/>
      <c r="O43" s="24"/>
    </row>
    <row r="44" spans="1:15" x14ac:dyDescent="0.2">
      <c r="B44" s="57" t="s">
        <v>31</v>
      </c>
      <c r="C44" s="24"/>
      <c r="D44" s="6"/>
      <c r="E44" s="24"/>
      <c r="F44" s="6"/>
      <c r="G44" s="24"/>
      <c r="H44" s="6"/>
      <c r="I44" s="24"/>
      <c r="J44" s="6"/>
      <c r="K44" s="24"/>
      <c r="L44" s="6"/>
      <c r="M44" s="24"/>
      <c r="N44" s="6"/>
      <c r="O44" s="24"/>
    </row>
    <row r="45" spans="1:15" ht="25.5" x14ac:dyDescent="0.2">
      <c r="B45" s="57" t="s">
        <v>32</v>
      </c>
      <c r="C45" s="24"/>
      <c r="D45" s="6"/>
      <c r="E45" s="24"/>
      <c r="F45" s="6"/>
      <c r="G45" s="24"/>
      <c r="H45" s="6"/>
      <c r="I45" s="24"/>
      <c r="J45" s="6"/>
      <c r="K45" s="24"/>
      <c r="L45" s="6"/>
      <c r="M45" s="24"/>
      <c r="N45" s="6"/>
      <c r="O45" s="24"/>
    </row>
    <row r="46" spans="1:15" x14ac:dyDescent="0.2">
      <c r="B46" s="57" t="s">
        <v>33</v>
      </c>
      <c r="C46" s="24"/>
      <c r="D46" s="6"/>
      <c r="E46" s="24"/>
      <c r="F46" s="6"/>
      <c r="G46" s="24"/>
      <c r="H46" s="6"/>
      <c r="I46" s="24"/>
      <c r="J46" s="6"/>
      <c r="K46" s="24"/>
      <c r="L46" s="6"/>
      <c r="M46" s="24"/>
      <c r="N46" s="6"/>
      <c r="O46" s="24"/>
    </row>
    <row r="47" spans="1:15" ht="25.5" x14ac:dyDescent="0.2">
      <c r="B47" s="57" t="s">
        <v>510</v>
      </c>
      <c r="C47" s="24"/>
      <c r="D47" s="6"/>
      <c r="E47" s="24"/>
      <c r="F47" s="6"/>
      <c r="G47" s="24"/>
      <c r="H47" s="6"/>
      <c r="I47" s="24"/>
      <c r="J47" s="6"/>
      <c r="K47" s="24"/>
      <c r="L47" s="6"/>
      <c r="M47" s="24"/>
      <c r="N47" s="6"/>
      <c r="O47" s="24"/>
    </row>
    <row r="48" spans="1:15" ht="25.5" x14ac:dyDescent="0.2">
      <c r="B48" s="57" t="s">
        <v>34</v>
      </c>
      <c r="C48" s="24"/>
      <c r="D48" s="6"/>
      <c r="E48" s="24"/>
      <c r="F48" s="6"/>
      <c r="G48" s="24"/>
      <c r="H48" s="6"/>
      <c r="I48" s="24"/>
      <c r="J48" s="6"/>
      <c r="K48" s="24"/>
      <c r="L48" s="6"/>
      <c r="M48" s="24"/>
      <c r="N48" s="6"/>
      <c r="O48" s="24"/>
    </row>
    <row r="49" spans="1:15" ht="25.5" x14ac:dyDescent="0.2">
      <c r="B49" s="57" t="s">
        <v>40</v>
      </c>
      <c r="C49" s="24"/>
      <c r="D49" s="6"/>
      <c r="E49" s="24"/>
      <c r="F49" s="6"/>
      <c r="G49" s="24"/>
      <c r="H49" s="6"/>
      <c r="I49" s="24"/>
      <c r="J49" s="6"/>
      <c r="K49" s="24"/>
      <c r="L49" s="6"/>
      <c r="M49" s="24"/>
      <c r="N49" s="6"/>
      <c r="O49" s="24"/>
    </row>
    <row r="50" spans="1:15" ht="25.5" x14ac:dyDescent="0.2">
      <c r="B50" s="57" t="s">
        <v>41</v>
      </c>
      <c r="C50" s="24"/>
      <c r="D50" s="6"/>
      <c r="E50" s="24"/>
      <c r="F50" s="6"/>
      <c r="G50" s="24"/>
      <c r="H50" s="6"/>
      <c r="I50" s="24"/>
      <c r="J50" s="6"/>
      <c r="K50" s="24"/>
      <c r="L50" s="6"/>
      <c r="M50" s="24"/>
      <c r="N50" s="6"/>
      <c r="O50" s="24"/>
    </row>
    <row r="51" spans="1:15" ht="25.5" x14ac:dyDescent="0.2">
      <c r="B51" s="57" t="s">
        <v>42</v>
      </c>
      <c r="C51" s="24"/>
      <c r="D51" s="6"/>
      <c r="E51" s="24"/>
      <c r="F51" s="6"/>
      <c r="G51" s="24"/>
      <c r="H51" s="6"/>
      <c r="I51" s="24"/>
      <c r="J51" s="6"/>
      <c r="K51" s="24"/>
      <c r="L51" s="6"/>
      <c r="M51" s="24"/>
      <c r="N51" s="6"/>
      <c r="O51" s="24"/>
    </row>
    <row r="52" spans="1:15" x14ac:dyDescent="0.2">
      <c r="A52" s="2" t="s">
        <v>35</v>
      </c>
      <c r="C52" s="40"/>
      <c r="D52" s="5">
        <f>SUM(C53:C57)/(COUNTIF(C53:C57,"&gt;0")+0.00000001)</f>
        <v>0</v>
      </c>
      <c r="E52" s="40"/>
      <c r="F52" s="5">
        <f>SUM(E53:E57)/(COUNTIF(E53:E57,"&gt;0")+0.00000001)</f>
        <v>0</v>
      </c>
      <c r="G52" s="40"/>
      <c r="H52" s="5">
        <f>SUM(G53:G57)/(COUNTIF(G53:G57,"&gt;0")+0.00000001)</f>
        <v>0</v>
      </c>
      <c r="I52" s="40"/>
      <c r="J52" s="5">
        <f>SUM(I53:I57)/(COUNTIF(I53:I57,"&gt;0")+0.00000001)</f>
        <v>0</v>
      </c>
      <c r="K52" s="40"/>
      <c r="L52" s="5">
        <f>SUM(K53:K57)/(COUNTIF(K53:K57,"&gt;0")+0.00000001)</f>
        <v>0</v>
      </c>
      <c r="M52" s="40"/>
      <c r="N52" s="5">
        <f>SUM(M53:M57)/(COUNTIF(M53:M57,"&gt;0")+0.00000001)</f>
        <v>0</v>
      </c>
      <c r="O52" s="24"/>
    </row>
    <row r="53" spans="1:15" x14ac:dyDescent="0.2">
      <c r="B53" s="57" t="s">
        <v>37</v>
      </c>
      <c r="C53" s="24"/>
      <c r="D53" s="6"/>
      <c r="E53" s="24"/>
      <c r="F53" s="6"/>
      <c r="G53" s="24"/>
      <c r="H53" s="6"/>
      <c r="I53" s="24"/>
      <c r="J53" s="6"/>
      <c r="K53" s="24"/>
      <c r="L53" s="6"/>
      <c r="M53" s="24"/>
      <c r="N53" s="6"/>
      <c r="O53" s="24"/>
    </row>
    <row r="54" spans="1:15" ht="25.5" x14ac:dyDescent="0.2">
      <c r="B54" s="57" t="s">
        <v>515</v>
      </c>
      <c r="C54" s="24"/>
      <c r="D54" s="6"/>
      <c r="E54" s="24"/>
      <c r="F54" s="6"/>
      <c r="G54" s="24"/>
      <c r="H54" s="6"/>
      <c r="I54" s="24"/>
      <c r="J54" s="6"/>
      <c r="K54" s="24"/>
      <c r="L54" s="6"/>
      <c r="M54" s="24"/>
      <c r="N54" s="6"/>
      <c r="O54" s="24"/>
    </row>
    <row r="55" spans="1:15" ht="25.5" x14ac:dyDescent="0.2">
      <c r="B55" s="57" t="s">
        <v>516</v>
      </c>
      <c r="C55" s="24"/>
      <c r="D55" s="6"/>
      <c r="E55" s="24"/>
      <c r="F55" s="6"/>
      <c r="G55" s="24"/>
      <c r="H55" s="6"/>
      <c r="I55" s="24"/>
      <c r="J55" s="6"/>
      <c r="K55" s="24"/>
      <c r="L55" s="6"/>
      <c r="M55" s="24"/>
      <c r="N55" s="6"/>
      <c r="O55" s="24"/>
    </row>
    <row r="56" spans="1:15" ht="25.5" x14ac:dyDescent="0.2">
      <c r="B56" s="57" t="s">
        <v>38</v>
      </c>
      <c r="C56" s="24"/>
      <c r="D56" s="6"/>
      <c r="E56" s="24"/>
      <c r="F56" s="6"/>
      <c r="G56" s="24"/>
      <c r="H56" s="6"/>
      <c r="I56" s="24"/>
      <c r="J56" s="6"/>
      <c r="K56" s="24"/>
      <c r="L56" s="6"/>
      <c r="M56" s="24"/>
      <c r="N56" s="6"/>
      <c r="O56" s="24"/>
    </row>
    <row r="57" spans="1:15" ht="25.5" x14ac:dyDescent="0.2">
      <c r="B57" s="57" t="s">
        <v>39</v>
      </c>
      <c r="C57" s="24"/>
      <c r="D57" s="6"/>
      <c r="E57" s="24"/>
      <c r="F57" s="6"/>
      <c r="G57" s="24"/>
      <c r="H57" s="6"/>
      <c r="I57" s="24"/>
      <c r="J57" s="6"/>
      <c r="K57" s="24"/>
      <c r="L57" s="6"/>
      <c r="M57" s="24"/>
      <c r="N57" s="6"/>
      <c r="O57" s="24"/>
    </row>
    <row r="58" spans="1:15" x14ac:dyDescent="0.2">
      <c r="A58" s="2" t="s">
        <v>43</v>
      </c>
      <c r="C58" s="40"/>
      <c r="D58" s="5">
        <f>SUM(C59:C64)/(COUNTIF(C59:C64,"&gt;0")+0.00000001)</f>
        <v>0</v>
      </c>
      <c r="E58" s="40"/>
      <c r="F58" s="5">
        <f>SUM(E59:E64)/(COUNTIF(E59:E64,"&gt;0")+0.00000001)</f>
        <v>0</v>
      </c>
      <c r="G58" s="40"/>
      <c r="H58" s="5">
        <f>SUM(G59:G64)/(COUNTIF(G59:G64,"&gt;0")+0.00000001)</f>
        <v>0</v>
      </c>
      <c r="I58" s="40"/>
      <c r="J58" s="5">
        <f>SUM(I59:I64)/(COUNTIF(I59:I64,"&gt;0")+0.00000001)</f>
        <v>0</v>
      </c>
      <c r="K58" s="40"/>
      <c r="L58" s="5">
        <f>SUM(K59:K64)/(COUNTIF(K59:K64,"&gt;0")+0.00000001)</f>
        <v>0</v>
      </c>
      <c r="M58" s="40"/>
      <c r="N58" s="5">
        <f>SUM(M59:M64)/(COUNTIF(M59:M64,"&gt;0")+0.00000001)</f>
        <v>0</v>
      </c>
      <c r="O58" s="24"/>
    </row>
    <row r="59" spans="1:15" ht="25.5" x14ac:dyDescent="0.2">
      <c r="B59" s="57" t="s">
        <v>511</v>
      </c>
      <c r="C59" s="24"/>
      <c r="D59" s="6"/>
      <c r="E59" s="24"/>
      <c r="F59" s="6"/>
      <c r="G59" s="24"/>
      <c r="H59" s="6"/>
      <c r="I59" s="24"/>
      <c r="J59" s="6"/>
      <c r="K59" s="24"/>
      <c r="L59" s="6"/>
      <c r="M59" s="24"/>
      <c r="N59" s="6"/>
      <c r="O59" s="24"/>
    </row>
    <row r="60" spans="1:15" ht="25.5" x14ac:dyDescent="0.2">
      <c r="B60" s="57" t="s">
        <v>44</v>
      </c>
      <c r="C60" s="24"/>
      <c r="D60" s="6"/>
      <c r="E60" s="24"/>
      <c r="F60" s="6"/>
      <c r="G60" s="24"/>
      <c r="H60" s="6"/>
      <c r="I60" s="24"/>
      <c r="J60" s="6"/>
      <c r="K60" s="24"/>
      <c r="L60" s="6"/>
      <c r="M60" s="24"/>
      <c r="N60" s="6"/>
      <c r="O60" s="24"/>
    </row>
    <row r="61" spans="1:15" ht="25.5" x14ac:dyDescent="0.2">
      <c r="B61" s="57" t="s">
        <v>517</v>
      </c>
      <c r="C61" s="24"/>
      <c r="D61" s="6"/>
      <c r="E61" s="24"/>
      <c r="F61" s="6"/>
      <c r="G61" s="24"/>
      <c r="H61" s="6"/>
      <c r="I61" s="24"/>
      <c r="J61" s="6"/>
      <c r="K61" s="24"/>
      <c r="L61" s="6"/>
      <c r="M61" s="24"/>
      <c r="N61" s="6"/>
      <c r="O61" s="24"/>
    </row>
    <row r="62" spans="1:15" ht="38.25" x14ac:dyDescent="0.2">
      <c r="B62" s="57" t="s">
        <v>518</v>
      </c>
      <c r="C62" s="32"/>
      <c r="D62" s="15"/>
      <c r="E62" s="32"/>
      <c r="F62" s="15"/>
      <c r="G62" s="32"/>
      <c r="H62" s="15"/>
      <c r="I62" s="32"/>
      <c r="J62" s="15"/>
      <c r="K62" s="32"/>
      <c r="L62" s="15"/>
      <c r="M62" s="32"/>
      <c r="N62" s="15"/>
      <c r="O62" s="24"/>
    </row>
    <row r="63" spans="1:15" ht="38.25" x14ac:dyDescent="0.2">
      <c r="B63" s="57" t="s">
        <v>519</v>
      </c>
      <c r="C63" s="24"/>
      <c r="D63" s="6"/>
      <c r="E63" s="24"/>
      <c r="F63" s="6"/>
      <c r="G63" s="24"/>
      <c r="H63" s="6"/>
      <c r="I63" s="24"/>
      <c r="J63" s="6"/>
      <c r="K63" s="24"/>
      <c r="L63" s="6"/>
      <c r="M63" s="24"/>
      <c r="N63" s="6"/>
      <c r="O63" s="24"/>
    </row>
    <row r="64" spans="1:15" x14ac:dyDescent="0.2">
      <c r="B64" s="57" t="s">
        <v>45</v>
      </c>
      <c r="C64" s="24"/>
      <c r="D64" s="6"/>
      <c r="E64" s="24"/>
      <c r="F64" s="6"/>
      <c r="G64" s="24"/>
      <c r="H64" s="6"/>
      <c r="I64" s="24"/>
      <c r="J64" s="6"/>
      <c r="K64" s="24"/>
      <c r="L64" s="6"/>
      <c r="M64" s="24"/>
      <c r="N64" s="6"/>
      <c r="O64" s="24"/>
    </row>
    <row r="65" spans="1:15" x14ac:dyDescent="0.2">
      <c r="B65" s="56" t="s">
        <v>504</v>
      </c>
      <c r="C65" s="33"/>
      <c r="D65" s="12">
        <f>D40+D52+D58</f>
        <v>0</v>
      </c>
      <c r="E65" s="33"/>
      <c r="F65" s="12">
        <f>F40+F52+F58</f>
        <v>0</v>
      </c>
      <c r="G65" s="33"/>
      <c r="H65" s="12">
        <f>H40+H52+H58</f>
        <v>0</v>
      </c>
      <c r="I65" s="33"/>
      <c r="J65" s="12">
        <f>J40+J52+J58</f>
        <v>0</v>
      </c>
      <c r="K65" s="33"/>
      <c r="L65" s="12">
        <f>L40+L52+L58</f>
        <v>0</v>
      </c>
      <c r="M65" s="33"/>
      <c r="N65" s="12">
        <f>N40+N52+N58</f>
        <v>0</v>
      </c>
      <c r="O65" s="24"/>
    </row>
    <row r="66" spans="1:15" x14ac:dyDescent="0.2">
      <c r="B66" s="56" t="s">
        <v>505</v>
      </c>
      <c r="C66" s="33"/>
      <c r="D66" s="12">
        <f>D65/(COUNTIF(D40:D58,"&gt;0")+0.00000001)</f>
        <v>0</v>
      </c>
      <c r="E66" s="33"/>
      <c r="F66" s="12">
        <f>F65/(COUNTIF(F40:F58,"&gt;0")+0.00000001)</f>
        <v>0</v>
      </c>
      <c r="G66" s="33"/>
      <c r="H66" s="12">
        <f>H65/(COUNTIF(H40:H58,"&gt;0")+0.00000001)</f>
        <v>0</v>
      </c>
      <c r="I66" s="33"/>
      <c r="J66" s="12">
        <f>J65/(COUNTIF(J40:J58,"&gt;0")+0.00000001)</f>
        <v>0</v>
      </c>
      <c r="K66" s="33"/>
      <c r="L66" s="12">
        <f>L65/(COUNTIF(L40:L58,"&gt;0")+0.00000001)</f>
        <v>0</v>
      </c>
      <c r="M66" s="33"/>
      <c r="N66" s="12">
        <f>N65/(COUNTIF(N40:N58,"&gt;0")+0.00000001)</f>
        <v>0</v>
      </c>
      <c r="O66" s="24"/>
    </row>
    <row r="67" spans="1:15" x14ac:dyDescent="0.2">
      <c r="B67" s="56" t="s">
        <v>506</v>
      </c>
      <c r="C67" s="33"/>
      <c r="D67" s="12">
        <f>D66/5*100</f>
        <v>0</v>
      </c>
      <c r="E67" s="33"/>
      <c r="F67" s="12">
        <f>F66/5*100</f>
        <v>0</v>
      </c>
      <c r="G67" s="33"/>
      <c r="H67" s="12">
        <f>H66/5*100</f>
        <v>0</v>
      </c>
      <c r="I67" s="33"/>
      <c r="J67" s="12">
        <f>J66/5*100</f>
        <v>0</v>
      </c>
      <c r="K67" s="33"/>
      <c r="L67" s="12">
        <f>L66/5*100</f>
        <v>0</v>
      </c>
      <c r="M67" s="33"/>
      <c r="N67" s="12">
        <f>N66/5*100</f>
        <v>0</v>
      </c>
      <c r="O67" s="24"/>
    </row>
    <row r="68" spans="1:15" x14ac:dyDescent="0.2">
      <c r="A68" s="14" t="s">
        <v>258</v>
      </c>
    </row>
    <row r="69" spans="1:15" x14ac:dyDescent="0.2">
      <c r="A69" s="8" t="s">
        <v>432</v>
      </c>
    </row>
    <row r="70" spans="1:15" x14ac:dyDescent="0.2">
      <c r="A70" s="8" t="s">
        <v>259</v>
      </c>
    </row>
    <row r="71" spans="1:15" x14ac:dyDescent="0.2">
      <c r="A71" s="8" t="s">
        <v>260</v>
      </c>
    </row>
    <row r="72" spans="1:15" x14ac:dyDescent="0.2">
      <c r="A72" s="8" t="s">
        <v>261</v>
      </c>
    </row>
    <row r="73" spans="1:15" x14ac:dyDescent="0.2">
      <c r="A73" s="8" t="s">
        <v>262</v>
      </c>
      <c r="C73" s="37"/>
      <c r="E73" s="37"/>
      <c r="G73" s="37"/>
      <c r="I73" s="37"/>
      <c r="K73" s="37"/>
      <c r="M73" s="37"/>
    </row>
    <row r="74" spans="1:15" x14ac:dyDescent="0.2">
      <c r="A74" s="8" t="s">
        <v>263</v>
      </c>
      <c r="C74" s="37"/>
      <c r="E74" s="37"/>
      <c r="G74" s="37"/>
      <c r="I74" s="37"/>
      <c r="K74" s="37"/>
      <c r="M74" s="37"/>
    </row>
  </sheetData>
  <sheetProtection algorithmName="SHA-512" hashValue="KZ9NsCgAl2Kp3SWBBswvpuDL9LLGgb2H9MTK+TwpoNOwCYuCLgD/UJP2cFpauPUCP3ymHxp4HVriFCk/Ass+NQ==" saltValue="TyBuQQqhgM2SvM2SW9jTQw==" spinCount="100000" sheet="1" objects="1" scenarios="1"/>
  <phoneticPr fontId="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 Page</vt:lpstr>
      <vt:lpstr>Concept</vt:lpstr>
      <vt:lpstr>Move</vt:lpstr>
      <vt:lpstr>Single Rm</vt:lpstr>
      <vt:lpstr>Indoors</vt:lpstr>
      <vt:lpstr>Self Protect</vt:lpstr>
      <vt:lpstr>Guided</vt:lpstr>
      <vt:lpstr>Cane Skill</vt:lpstr>
      <vt:lpstr>Sidewalk</vt:lpstr>
      <vt:lpstr>Street Cross</vt:lpstr>
      <vt:lpstr>Orientation</vt:lpstr>
      <vt:lpstr>Public Tran</vt:lpstr>
      <vt:lpstr>Atypical</vt:lpstr>
      <vt:lpstr>Rural</vt:lpstr>
      <vt:lpstr>Vis Spec</vt:lpstr>
      <vt:lpstr>Commun</vt:lpstr>
    </vt:vector>
  </TitlesOfParts>
  <Company>NMSBVI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Later, Ronald (Ron)</dc:creator>
  <cp:lastModifiedBy>Setup</cp:lastModifiedBy>
  <cp:lastPrinted>2011-03-29T15:02:03Z</cp:lastPrinted>
  <dcterms:created xsi:type="dcterms:W3CDTF">2010-10-12T18:31:36Z</dcterms:created>
  <dcterms:modified xsi:type="dcterms:W3CDTF">2016-02-26T17:12:07Z</dcterms:modified>
</cp:coreProperties>
</file>